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aholland-my.sharepoint.com/personal/frankbaks_royalfloraholland_com/Documents/Documents/Veilschema/Centraal veilen/Centraal veilen/2025/"/>
    </mc:Choice>
  </mc:AlternateContent>
  <xr:revisionPtr revIDLastSave="0" documentId="8_{3F8A0BED-6883-4348-B255-9CAAAC8928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taald veilschema" sheetId="5" r:id="rId1"/>
    <sheet name="Bron veilgroepenoverzicht" sheetId="3" r:id="rId2"/>
    <sheet name="Nederlandstalig veilschema" sheetId="4" r:id="rId3"/>
  </sheets>
  <externalReferences>
    <externalReference r:id="rId4"/>
  </externalReferences>
  <definedNames>
    <definedName name="_xlnm.Print_Area" localSheetId="2">'Nederlandstalig veilschema'!$A$1:$Q$54</definedName>
    <definedName name="_xlnm.Print_Area" localSheetId="0">'Vertaald veilschema'!$A$1:$Q$54</definedName>
    <definedName name="VEILGROEPEN">'Bron veilgroepenoverzicht'!$A$1:$C$208</definedName>
    <definedName name="VeilgroepenRijnsburg">'[1]Totale vlg bestand Rijnsburg'!$A$1:$C$150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4" l="1"/>
  <c r="E16" i="5"/>
  <c r="H14" i="4"/>
  <c r="H15" i="4"/>
  <c r="H16" i="4"/>
  <c r="H17" i="4"/>
  <c r="Q43" i="4"/>
  <c r="Q26" i="4"/>
  <c r="B17" i="4"/>
  <c r="B37" i="4"/>
  <c r="H40" i="4"/>
  <c r="H39" i="4"/>
  <c r="H37" i="4"/>
  <c r="H44" i="4"/>
  <c r="H43" i="4"/>
  <c r="H42" i="4"/>
  <c r="H41" i="4"/>
  <c r="H36" i="4"/>
  <c r="E17" i="4"/>
  <c r="B16" i="4"/>
  <c r="D43" i="5"/>
  <c r="E43" i="5" s="1"/>
  <c r="E25" i="5"/>
  <c r="E30" i="4"/>
  <c r="E27" i="4"/>
  <c r="E23" i="4"/>
  <c r="N47" i="4"/>
  <c r="N46" i="4"/>
  <c r="N45" i="4"/>
  <c r="Q44" i="4"/>
  <c r="Q42" i="4"/>
  <c r="Q22" i="4"/>
  <c r="Q21" i="4"/>
  <c r="B18" i="4"/>
  <c r="B20" i="4"/>
  <c r="B26" i="4"/>
  <c r="B19" i="4"/>
  <c r="B27" i="4"/>
  <c r="B21" i="4"/>
  <c r="B22" i="4"/>
  <c r="B24" i="4"/>
  <c r="B23" i="4"/>
  <c r="H25" i="5"/>
  <c r="H24" i="5"/>
  <c r="H23" i="5"/>
  <c r="H22" i="5"/>
  <c r="H21" i="5"/>
  <c r="H20" i="5"/>
  <c r="H19" i="5"/>
  <c r="H18" i="5"/>
  <c r="H17" i="5"/>
  <c r="H16" i="5"/>
  <c r="H15" i="5"/>
  <c r="H14" i="5"/>
  <c r="Q20" i="4"/>
  <c r="Q15" i="4"/>
  <c r="P54" i="5"/>
  <c r="Q54" i="5" s="1"/>
  <c r="P53" i="5"/>
  <c r="Q53" i="5" s="1"/>
  <c r="P52" i="5"/>
  <c r="Q52" i="5" s="1"/>
  <c r="P51" i="5"/>
  <c r="Q51" i="5" s="1"/>
  <c r="P50" i="5"/>
  <c r="Q50" i="5" s="1"/>
  <c r="P49" i="5"/>
  <c r="Q49" i="5" s="1"/>
  <c r="P48" i="5"/>
  <c r="Q48" i="5" s="1"/>
  <c r="P47" i="5"/>
  <c r="Q47" i="5" s="1"/>
  <c r="P46" i="5"/>
  <c r="Q46" i="5" s="1"/>
  <c r="P45" i="5"/>
  <c r="Q45" i="5" s="1"/>
  <c r="P44" i="5"/>
  <c r="Q44" i="5" s="1"/>
  <c r="P43" i="5"/>
  <c r="Q43" i="5" s="1"/>
  <c r="P42" i="5"/>
  <c r="Q42" i="5" s="1"/>
  <c r="P41" i="5"/>
  <c r="Q41" i="5" s="1"/>
  <c r="P40" i="5"/>
  <c r="Q40" i="5" s="1"/>
  <c r="P39" i="5"/>
  <c r="Q39" i="5" s="1"/>
  <c r="P38" i="5"/>
  <c r="Q38" i="5" s="1"/>
  <c r="P37" i="5"/>
  <c r="Q37" i="5" s="1"/>
  <c r="P36" i="5"/>
  <c r="Q36" i="5" s="1"/>
  <c r="P35" i="5"/>
  <c r="Q35" i="5" s="1"/>
  <c r="P34" i="5"/>
  <c r="Q34" i="5" s="1"/>
  <c r="P33" i="5"/>
  <c r="Q33" i="5" s="1"/>
  <c r="P32" i="5"/>
  <c r="Q32" i="5" s="1"/>
  <c r="P31" i="5"/>
  <c r="Q31" i="5" s="1"/>
  <c r="P30" i="5"/>
  <c r="Q30" i="5" s="1"/>
  <c r="P29" i="5"/>
  <c r="Q29" i="5" s="1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5" i="4"/>
  <c r="Q17" i="4"/>
  <c r="Q18" i="4"/>
  <c r="Q19" i="4"/>
  <c r="Q16" i="4"/>
  <c r="Q14" i="4"/>
  <c r="H28" i="4"/>
  <c r="E29" i="4"/>
  <c r="B25" i="5"/>
  <c r="H18" i="4"/>
  <c r="K20" i="4"/>
  <c r="M52" i="5"/>
  <c r="N52" i="5" s="1"/>
  <c r="M51" i="5"/>
  <c r="N51" i="5" s="1"/>
  <c r="M50" i="5"/>
  <c r="N50" i="5" s="1"/>
  <c r="M49" i="5"/>
  <c r="N49" i="5" s="1"/>
  <c r="M48" i="5"/>
  <c r="N48" i="5" s="1"/>
  <c r="M47" i="5"/>
  <c r="N47" i="5" s="1"/>
  <c r="M46" i="5"/>
  <c r="N46" i="5" s="1"/>
  <c r="M45" i="5"/>
  <c r="N45" i="5" s="1"/>
  <c r="M44" i="5"/>
  <c r="N44" i="5" s="1"/>
  <c r="M43" i="5"/>
  <c r="N43" i="5" s="1"/>
  <c r="M42" i="5"/>
  <c r="N42" i="5" s="1"/>
  <c r="M41" i="5"/>
  <c r="N41" i="5" s="1"/>
  <c r="M40" i="5"/>
  <c r="N40" i="5" s="1"/>
  <c r="M39" i="5"/>
  <c r="N39" i="5" s="1"/>
  <c r="M38" i="5"/>
  <c r="N38" i="5" s="1"/>
  <c r="M37" i="5"/>
  <c r="N37" i="5" s="1"/>
  <c r="M36" i="5"/>
  <c r="N36" i="5" s="1"/>
  <c r="M35" i="5"/>
  <c r="N35" i="5" s="1"/>
  <c r="M34" i="5"/>
  <c r="N34" i="5" s="1"/>
  <c r="M33" i="5"/>
  <c r="N33" i="5" s="1"/>
  <c r="M32" i="5"/>
  <c r="N32" i="5" s="1"/>
  <c r="M31" i="5"/>
  <c r="N31" i="5" s="1"/>
  <c r="M30" i="5"/>
  <c r="N30" i="5" s="1"/>
  <c r="M29" i="5"/>
  <c r="N29" i="5" s="1"/>
  <c r="M28" i="5"/>
  <c r="N28" i="5" s="1"/>
  <c r="M27" i="5"/>
  <c r="N27" i="5" s="1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44" i="4"/>
  <c r="N43" i="4"/>
  <c r="N42" i="4"/>
  <c r="N41" i="4"/>
  <c r="N40" i="4"/>
  <c r="K38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18" i="4"/>
  <c r="N22" i="4"/>
  <c r="N21" i="4"/>
  <c r="N17" i="4"/>
  <c r="N20" i="4"/>
  <c r="N16" i="4"/>
  <c r="N15" i="4"/>
  <c r="N14" i="4"/>
  <c r="G1" i="3"/>
  <c r="G29" i="5"/>
  <c r="G30" i="5"/>
  <c r="G31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4" i="5"/>
  <c r="J45" i="5"/>
  <c r="J46" i="5"/>
  <c r="J47" i="5"/>
  <c r="J48" i="5"/>
  <c r="J49" i="5"/>
  <c r="J50" i="5"/>
  <c r="J51" i="5"/>
  <c r="J52" i="5"/>
  <c r="J53" i="5"/>
  <c r="J54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B26" i="5"/>
  <c r="B27" i="5"/>
  <c r="B28" i="5"/>
  <c r="B29" i="5"/>
  <c r="B30" i="5"/>
  <c r="A31" i="5"/>
  <c r="B31" i="5" s="1"/>
  <c r="A32" i="5"/>
  <c r="B32" i="5" s="1"/>
  <c r="A33" i="5"/>
  <c r="B33" i="5" s="1"/>
  <c r="A34" i="5"/>
  <c r="B34" i="5" s="1"/>
  <c r="A35" i="5"/>
  <c r="B35" i="5" s="1"/>
  <c r="A36" i="5"/>
  <c r="B36" i="5" s="1"/>
  <c r="A37" i="5"/>
  <c r="B37" i="5" s="1"/>
  <c r="A38" i="5"/>
  <c r="B38" i="5" s="1"/>
  <c r="A39" i="5"/>
  <c r="B39" i="5" s="1"/>
  <c r="A40" i="5"/>
  <c r="B40" i="5" s="1"/>
  <c r="A41" i="5"/>
  <c r="B41" i="5" s="1"/>
  <c r="A42" i="5"/>
  <c r="B42" i="5" s="1"/>
  <c r="A43" i="5"/>
  <c r="B43" i="5" s="1"/>
  <c r="A44" i="5"/>
  <c r="B44" i="5" s="1"/>
  <c r="A45" i="5"/>
  <c r="B45" i="5" s="1"/>
  <c r="A46" i="5"/>
  <c r="B46" i="5" s="1"/>
  <c r="A47" i="5"/>
  <c r="B47" i="5" s="1"/>
  <c r="A48" i="5"/>
  <c r="B48" i="5" s="1"/>
  <c r="A49" i="5"/>
  <c r="B49" i="5" s="1"/>
  <c r="A50" i="5"/>
  <c r="B50" i="5" s="1"/>
  <c r="A51" i="5"/>
  <c r="B51" i="5" s="1"/>
  <c r="A52" i="5"/>
  <c r="B52" i="5" s="1"/>
  <c r="A53" i="5"/>
  <c r="B53" i="5" s="1"/>
  <c r="A54" i="5"/>
  <c r="B54" i="5" s="1"/>
  <c r="D42" i="5"/>
  <c r="D44" i="5"/>
  <c r="D45" i="5"/>
  <c r="D46" i="5"/>
  <c r="E46" i="5" s="1"/>
  <c r="D47" i="5"/>
  <c r="D48" i="5"/>
  <c r="D49" i="5"/>
  <c r="D50" i="5"/>
  <c r="D51" i="5"/>
  <c r="D52" i="5"/>
  <c r="D53" i="5"/>
  <c r="D54" i="5"/>
  <c r="D55" i="5"/>
  <c r="D39" i="5"/>
  <c r="D40" i="5"/>
  <c r="D41" i="5"/>
  <c r="H24" i="4"/>
  <c r="H31" i="4"/>
  <c r="H32" i="4"/>
  <c r="H33" i="4"/>
  <c r="H34" i="4"/>
  <c r="H35" i="4"/>
  <c r="H45" i="4"/>
  <c r="H46" i="4"/>
  <c r="H47" i="4"/>
  <c r="H48" i="4"/>
  <c r="B41" i="4"/>
  <c r="K16" i="4"/>
  <c r="K17" i="4"/>
  <c r="N19" i="4"/>
  <c r="K14" i="4"/>
  <c r="K22" i="4"/>
  <c r="K23" i="4"/>
  <c r="K24" i="4"/>
  <c r="K25" i="4"/>
  <c r="K26" i="4"/>
  <c r="K27" i="4"/>
  <c r="K19" i="4"/>
  <c r="K15" i="4"/>
  <c r="K18" i="4"/>
  <c r="K21" i="4"/>
  <c r="H23" i="4"/>
  <c r="E35" i="4"/>
  <c r="E28" i="4" l="1"/>
  <c r="B15" i="5" l="1"/>
  <c r="B16" i="5" l="1"/>
  <c r="B17" i="5"/>
  <c r="B18" i="5"/>
  <c r="B19" i="5"/>
  <c r="B20" i="5"/>
  <c r="B21" i="5"/>
  <c r="B22" i="5"/>
  <c r="B23" i="5"/>
  <c r="B24" i="5"/>
  <c r="H26" i="5"/>
  <c r="H27" i="5"/>
  <c r="H28" i="5"/>
  <c r="H30" i="5"/>
  <c r="B29" i="4"/>
  <c r="B14" i="4"/>
  <c r="B15" i="4"/>
  <c r="B28" i="4"/>
  <c r="B30" i="4"/>
  <c r="B31" i="4"/>
  <c r="B32" i="4"/>
  <c r="B33" i="4"/>
  <c r="B34" i="4"/>
  <c r="B35" i="4"/>
  <c r="B36" i="4"/>
  <c r="B40" i="4"/>
  <c r="B42" i="4"/>
  <c r="B43" i="4"/>
  <c r="B44" i="4"/>
  <c r="H27" i="4"/>
  <c r="H20" i="4"/>
  <c r="H26" i="4"/>
  <c r="H25" i="4"/>
  <c r="H30" i="4"/>
  <c r="K42" i="5"/>
  <c r="K41" i="5"/>
  <c r="K40" i="5"/>
  <c r="K39" i="5"/>
  <c r="K38" i="5"/>
  <c r="K37" i="5"/>
  <c r="K36" i="5"/>
  <c r="K35" i="5"/>
  <c r="K34" i="5"/>
  <c r="K33" i="5"/>
  <c r="K32" i="5"/>
  <c r="K31" i="5"/>
  <c r="E40" i="5"/>
  <c r="E39" i="5"/>
  <c r="E38" i="5"/>
  <c r="E37" i="5"/>
  <c r="E36" i="5"/>
  <c r="E35" i="5"/>
  <c r="H37" i="5"/>
  <c r="H36" i="5"/>
  <c r="H35" i="5"/>
  <c r="H34" i="5"/>
  <c r="H33" i="5"/>
  <c r="H32" i="5"/>
  <c r="H31" i="5"/>
  <c r="B14" i="5"/>
  <c r="E37" i="4"/>
  <c r="E36" i="4"/>
  <c r="E15" i="4"/>
  <c r="E14" i="4"/>
  <c r="E24" i="4"/>
  <c r="E32" i="4"/>
  <c r="K54" i="5"/>
  <c r="H55" i="5"/>
  <c r="E55" i="5"/>
  <c r="K53" i="5"/>
  <c r="H54" i="5"/>
  <c r="E54" i="5"/>
  <c r="K52" i="5"/>
  <c r="H53" i="5"/>
  <c r="E53" i="5"/>
  <c r="K51" i="5"/>
  <c r="H52" i="5"/>
  <c r="E52" i="5"/>
  <c r="K50" i="5"/>
  <c r="H51" i="5"/>
  <c r="E51" i="5"/>
  <c r="K49" i="5"/>
  <c r="H50" i="5"/>
  <c r="E50" i="5"/>
  <c r="K48" i="5"/>
  <c r="H49" i="5"/>
  <c r="E49" i="5"/>
  <c r="K47" i="5"/>
  <c r="H48" i="5"/>
  <c r="E48" i="5"/>
  <c r="K46" i="5"/>
  <c r="H47" i="5"/>
  <c r="E47" i="5"/>
  <c r="K45" i="5"/>
  <c r="H46" i="5"/>
  <c r="K45" i="4"/>
  <c r="K44" i="4"/>
  <c r="K43" i="4"/>
  <c r="K42" i="4"/>
  <c r="K41" i="4"/>
  <c r="K40" i="4"/>
  <c r="E45" i="4"/>
  <c r="K44" i="5"/>
  <c r="K43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H45" i="5"/>
  <c r="H44" i="5"/>
  <c r="H43" i="5"/>
  <c r="H42" i="5"/>
  <c r="H41" i="5"/>
  <c r="H40" i="5"/>
  <c r="H38" i="5"/>
  <c r="E45" i="5"/>
  <c r="E44" i="5"/>
  <c r="E42" i="5"/>
  <c r="E41" i="5"/>
  <c r="E34" i="5"/>
  <c r="E33" i="5"/>
  <c r="E32" i="5"/>
  <c r="E31" i="5"/>
  <c r="E30" i="5"/>
  <c r="E29" i="5"/>
  <c r="E28" i="5"/>
  <c r="E27" i="5"/>
  <c r="E26" i="5"/>
  <c r="E24" i="5"/>
  <c r="E23" i="5"/>
  <c r="E22" i="5"/>
  <c r="E21" i="5"/>
  <c r="E20" i="5"/>
  <c r="E19" i="5"/>
  <c r="E18" i="5"/>
  <c r="E17" i="5"/>
  <c r="E15" i="5"/>
  <c r="E14" i="5"/>
  <c r="K39" i="4"/>
  <c r="K37" i="4"/>
  <c r="K36" i="4"/>
  <c r="K35" i="4"/>
  <c r="K34" i="4"/>
  <c r="K33" i="4"/>
  <c r="K32" i="4"/>
  <c r="K31" i="4"/>
  <c r="K30" i="4"/>
  <c r="K29" i="4"/>
  <c r="K28" i="4"/>
  <c r="H22" i="4"/>
  <c r="H21" i="4"/>
  <c r="H19" i="4"/>
  <c r="H29" i="4"/>
  <c r="E44" i="4"/>
  <c r="E43" i="4"/>
  <c r="E42" i="4"/>
  <c r="E41" i="4"/>
  <c r="E40" i="4"/>
  <c r="E39" i="4"/>
  <c r="E22" i="4"/>
  <c r="E26" i="4"/>
  <c r="E31" i="4"/>
  <c r="E18" i="4"/>
  <c r="E34" i="4"/>
  <c r="E33" i="4"/>
  <c r="E19" i="4"/>
  <c r="E21" i="4"/>
  <c r="E25" i="4"/>
  <c r="E16" i="4"/>
  <c r="E20" i="4"/>
</calcChain>
</file>

<file path=xl/sharedStrings.xml><?xml version="1.0" encoding="utf-8"?>
<sst xmlns="http://schemas.openxmlformats.org/spreadsheetml/2006/main" count="421" uniqueCount="236">
  <si>
    <t>nr</t>
  </si>
  <si>
    <t xml:space="preserve"> Veilgroepnaam nederlands</t>
  </si>
  <si>
    <t>Veilgroepnaam vertaald</t>
  </si>
  <si>
    <t>Extra info</t>
  </si>
  <si>
    <t>Hydrangea p-17</t>
  </si>
  <si>
    <t>Hydrangea p 17+</t>
  </si>
  <si>
    <t>Palmen</t>
  </si>
  <si>
    <t>Palms</t>
  </si>
  <si>
    <t>Yucca, Beaucarnea, Pachira (uitgezonderd tuin Yucca)</t>
  </si>
  <si>
    <t>Verkeerde veilgroep op internet</t>
  </si>
  <si>
    <t>zie productcode lijst</t>
  </si>
  <si>
    <t>Groen divers</t>
  </si>
  <si>
    <t>Green divers</t>
  </si>
  <si>
    <t>en kamerconifeer ?</t>
  </si>
  <si>
    <t>Cacteae</t>
  </si>
  <si>
    <t>(cactus, vetplanten, succulenten)</t>
  </si>
  <si>
    <t>Schlumbergera &amp; Rhipsalidopsis</t>
  </si>
  <si>
    <t>Varens</t>
  </si>
  <si>
    <t>Ferns</t>
  </si>
  <si>
    <t>en Nephrolepis</t>
  </si>
  <si>
    <t>Hedera</t>
  </si>
  <si>
    <t xml:space="preserve">Hedera                   </t>
  </si>
  <si>
    <t xml:space="preserve">Blooming select          </t>
  </si>
  <si>
    <t xml:space="preserve">Bloeiend divers       </t>
  </si>
  <si>
    <t xml:space="preserve">Blooming diverse          </t>
  </si>
  <si>
    <t xml:space="preserve">Gerbera                  </t>
  </si>
  <si>
    <t xml:space="preserve">Azalea                   </t>
  </si>
  <si>
    <t xml:space="preserve">Begonia                  </t>
  </si>
  <si>
    <t>Bromelia</t>
  </si>
  <si>
    <t>Bromeliacea</t>
  </si>
  <si>
    <t>Bol Chrysant p 17-19</t>
  </si>
  <si>
    <t>Bol Chrysanthemum p 17-19</t>
  </si>
  <si>
    <t>Arrangementen</t>
  </si>
  <si>
    <t>Arrangements</t>
  </si>
  <si>
    <t>Perkplanten set/clay/pers</t>
  </si>
  <si>
    <t>Beddingplants set/clods</t>
  </si>
  <si>
    <t>Pelargonium</t>
  </si>
  <si>
    <t>Erica &amp; Calluna</t>
  </si>
  <si>
    <t>Coniferen</t>
  </si>
  <si>
    <t>Conifers</t>
  </si>
  <si>
    <t>Bomen &amp; heesters</t>
  </si>
  <si>
    <t>Trees &amp; shrubs</t>
  </si>
  <si>
    <t>vh overige tuinplanten in pot</t>
  </si>
  <si>
    <t xml:space="preserve">Spathiphyllum            </t>
  </si>
  <si>
    <t>Vaste planten p -17</t>
  </si>
  <si>
    <t xml:space="preserve">Perrenials p -17            </t>
  </si>
  <si>
    <t>Helianthus</t>
  </si>
  <si>
    <t xml:space="preserve">Buxus                    </t>
  </si>
  <si>
    <t>Kerstbomen versierd</t>
  </si>
  <si>
    <t>Christmas tree decorated</t>
  </si>
  <si>
    <t xml:space="preserve"> </t>
  </si>
  <si>
    <t>Mandevilla &amp; Dipladenia</t>
  </si>
  <si>
    <t>Pointsettia p 12, 13, 14</t>
  </si>
  <si>
    <t xml:space="preserve">Kalanchoe                </t>
  </si>
  <si>
    <t>Bloeiend</t>
  </si>
  <si>
    <t xml:space="preserve">Primula acaulis          </t>
  </si>
  <si>
    <t>Herfstproducten</t>
  </si>
  <si>
    <t>Autum cluster</t>
  </si>
  <si>
    <t>Erica gracilis, Hebe a, Capsicum, Solanum ps</t>
  </si>
  <si>
    <t>Balkon- &amp; Terras planten</t>
  </si>
  <si>
    <t>Patioplants</t>
  </si>
  <si>
    <t>Pointsettia divers</t>
  </si>
  <si>
    <t>Pointsettia diverse</t>
  </si>
  <si>
    <t xml:space="preserve">Planten 3m+          </t>
  </si>
  <si>
    <t xml:space="preserve">Plants 3m+          </t>
  </si>
  <si>
    <t>hoger en breder dan 3.00m</t>
  </si>
  <si>
    <t xml:space="preserve">Green select             </t>
  </si>
  <si>
    <t>Decoratie materiaal</t>
  </si>
  <si>
    <t xml:space="preserve">Decoration            </t>
  </si>
  <si>
    <t>overige artikelen in overleg met VM</t>
  </si>
  <si>
    <t>Bol- &amp; knolgewassen</t>
  </si>
  <si>
    <t>Bulb- &amp; Rootsproducts</t>
  </si>
  <si>
    <t xml:space="preserve">Impatiens NG   </t>
  </si>
  <si>
    <t xml:space="preserve">Impatiens NG         </t>
  </si>
  <si>
    <t>Roos</t>
  </si>
  <si>
    <t>Roses</t>
  </si>
  <si>
    <t>Beddingplants</t>
  </si>
  <si>
    <t>Fuchsia</t>
  </si>
  <si>
    <t xml:space="preserve">Hibiscus             </t>
  </si>
  <si>
    <t xml:space="preserve">Anthurium                </t>
  </si>
  <si>
    <t>Chrysant divers</t>
  </si>
  <si>
    <t>Chrysanthemum diverse</t>
  </si>
  <si>
    <t>indicum, overige potmaten en plantvormen</t>
  </si>
  <si>
    <t>Chrysant (kamer)</t>
  </si>
  <si>
    <t>Chrysanthemum (home)</t>
  </si>
  <si>
    <t xml:space="preserve">Cyclamen        </t>
  </si>
  <si>
    <t xml:space="preserve">Cyclamen                 </t>
  </si>
  <si>
    <t>Orchideeen</t>
  </si>
  <si>
    <t>Orchids</t>
  </si>
  <si>
    <t xml:space="preserve">Campanula                </t>
  </si>
  <si>
    <t xml:space="preserve">Phalaenopsis meertak     </t>
  </si>
  <si>
    <t xml:space="preserve">Phalaenopsis multi branch         </t>
  </si>
  <si>
    <t>Lavendel</t>
  </si>
  <si>
    <t>Lavendula</t>
  </si>
  <si>
    <t>Vaste planten p 17+</t>
  </si>
  <si>
    <t xml:space="preserve">Perrenials  p 17+           </t>
  </si>
  <si>
    <t>Gaultheria, Skimmia &amp; Pernettia</t>
  </si>
  <si>
    <t>Tuinroos</t>
  </si>
  <si>
    <t>Gardenroses</t>
  </si>
  <si>
    <t>Hyacinten</t>
  </si>
  <si>
    <t xml:space="preserve">Hyacint       </t>
  </si>
  <si>
    <t xml:space="preserve">Zamioculcas              </t>
  </si>
  <si>
    <t>A2 kwaliteit/ uitgeplaatst bloeiend</t>
  </si>
  <si>
    <t xml:space="preserve">A2 quality/ relocated flowering    </t>
  </si>
  <si>
    <t xml:space="preserve">Phalaenopsis eentak   </t>
  </si>
  <si>
    <t xml:space="preserve">Phalaenopsis single branch   </t>
  </si>
  <si>
    <t>A2 kwaliteit/ uitgeplaatst tuin</t>
  </si>
  <si>
    <t xml:space="preserve">A2 quality/ relocated garden     </t>
  </si>
  <si>
    <t>A2 kwaliteit/ uitgeplaatst groen</t>
  </si>
  <si>
    <t xml:space="preserve">A2 quality/ relocated green    </t>
  </si>
  <si>
    <t>Petunia/ Calibrachoa</t>
  </si>
  <si>
    <t>Petunis/ Calibrachoa</t>
  </si>
  <si>
    <t>Osteospermum</t>
  </si>
  <si>
    <t>B1 kwaliteit</t>
  </si>
  <si>
    <t xml:space="preserve">B1 quality           </t>
  </si>
  <si>
    <t xml:space="preserve">Narcis &amp; Muscari         </t>
  </si>
  <si>
    <t>Argyranthemum frutescens</t>
  </si>
  <si>
    <t xml:space="preserve">Argyranthemum frutescens       </t>
  </si>
  <si>
    <t>Dianthus</t>
  </si>
  <si>
    <t xml:space="preserve">Dianthus        </t>
  </si>
  <si>
    <t>Kerstbomen gezaagd</t>
  </si>
  <si>
    <t>Christmas tree</t>
  </si>
  <si>
    <t>alleen wk 50 + 51</t>
  </si>
  <si>
    <t>Lycianthes</t>
  </si>
  <si>
    <t xml:space="preserve">Bloeiend divers CC       </t>
  </si>
  <si>
    <t xml:space="preserve">Blooming diverse CC       </t>
  </si>
  <si>
    <t xml:space="preserve">Gerbera CC               </t>
  </si>
  <si>
    <t xml:space="preserve">Begonia CC               </t>
  </si>
  <si>
    <t>Spathiphyllum CC</t>
  </si>
  <si>
    <t>Vertaling ???</t>
  </si>
  <si>
    <t xml:space="preserve">Roos CC                  </t>
  </si>
  <si>
    <t xml:space="preserve">Roses CC                  </t>
  </si>
  <si>
    <t xml:space="preserve">Hibiscus CC              </t>
  </si>
  <si>
    <t>RHFQ Anthurium</t>
  </si>
  <si>
    <t xml:space="preserve">RFHQ Anthurium           </t>
  </si>
  <si>
    <t xml:space="preserve">Chrysanthemum CC         </t>
  </si>
  <si>
    <t>Cyclamen CC</t>
  </si>
  <si>
    <t>RFHQ Orchids</t>
  </si>
  <si>
    <t xml:space="preserve">Phalaenopsis meertak CC       </t>
  </si>
  <si>
    <t xml:space="preserve">Phalaenopsis multi branch CC       </t>
  </si>
  <si>
    <t xml:space="preserve">Phalaenopsis eentak CC      </t>
  </si>
  <si>
    <t xml:space="preserve">Phalaenopsis single branch CC      </t>
  </si>
  <si>
    <t>Phalaenopsis meertak 14+ CC</t>
  </si>
  <si>
    <t>Phalaenopsis multi branche 14+ CC</t>
  </si>
  <si>
    <t>Phalaenopsis meertak 18+ CC</t>
  </si>
  <si>
    <t>Phalaenopsis multi branch 18+ CC</t>
  </si>
  <si>
    <t xml:space="preserve">RFHQ Palmen </t>
  </si>
  <si>
    <t>RFHQ Palms</t>
  </si>
  <si>
    <t>RFHQ Phalaenopsis</t>
  </si>
  <si>
    <t>Bloembol arrangementen</t>
  </si>
  <si>
    <t>bulb arrangements</t>
  </si>
  <si>
    <t>RFHQ Kalanchoe</t>
  </si>
  <si>
    <t>RFHQ Chrysant(kamer)</t>
  </si>
  <si>
    <t>RFHQ Chrysanthemum(home)</t>
  </si>
  <si>
    <t>RFHQ Azalea</t>
  </si>
  <si>
    <t>TomorrowPlant</t>
  </si>
  <si>
    <t>Tomorrowplant</t>
  </si>
  <si>
    <t>Violen</t>
  </si>
  <si>
    <t>Viola</t>
  </si>
  <si>
    <t>Klimplanten</t>
  </si>
  <si>
    <t>Climbing plants</t>
  </si>
  <si>
    <t xml:space="preserve">Dracaena          </t>
  </si>
  <si>
    <t>Sansevieria</t>
  </si>
  <si>
    <t>Bontbladig select</t>
  </si>
  <si>
    <t xml:space="preserve">Variegated select </t>
  </si>
  <si>
    <t xml:space="preserve">Saintpaulia          </t>
  </si>
  <si>
    <t xml:space="preserve">Saintpaulia           </t>
  </si>
  <si>
    <t xml:space="preserve">Phalaenopsis meertak 16+      </t>
  </si>
  <si>
    <t xml:space="preserve">Phalaenopsis multi branch 16+      </t>
  </si>
  <si>
    <t>Phalaenopsis meertak -16</t>
  </si>
  <si>
    <t>Phalaenopsis multi branch -16</t>
  </si>
  <si>
    <t>Succulenten</t>
  </si>
  <si>
    <t>Succulents</t>
  </si>
  <si>
    <t>Cupressus (kamer)</t>
  </si>
  <si>
    <t>Cupressus (home)</t>
  </si>
  <si>
    <t>Patio planten p-17</t>
  </si>
  <si>
    <t>Patio planten p17+</t>
  </si>
  <si>
    <t>Patio plants p17+</t>
  </si>
  <si>
    <t>Patio plants p-17</t>
  </si>
  <si>
    <t>Bonsai groep</t>
  </si>
  <si>
    <t>Bonsai group</t>
  </si>
  <si>
    <t xml:space="preserve">Ficus              </t>
  </si>
  <si>
    <t xml:space="preserve">Ficus             </t>
  </si>
  <si>
    <t>Woodplants select</t>
  </si>
  <si>
    <t>Groene kamerplanten p-16</t>
  </si>
  <si>
    <t xml:space="preserve">Green plants indoor p-16  </t>
  </si>
  <si>
    <t>Groene kamerplanten p 17+</t>
  </si>
  <si>
    <t xml:space="preserve">Green plants indoor p 17+  </t>
  </si>
  <si>
    <t>CC A2 kwal./uitgepl</t>
  </si>
  <si>
    <t>CC A2 quality/ relocated</t>
  </si>
  <si>
    <t>RFHQ Schlumbergera &amp; Rhipsalidopsis</t>
  </si>
  <si>
    <t>RFHQ Cyclamen</t>
  </si>
  <si>
    <t xml:space="preserve">RFHQ Cyclamen    </t>
  </si>
  <si>
    <t>RFHQ Bromelia</t>
  </si>
  <si>
    <t>RFHQ Roos</t>
  </si>
  <si>
    <t>RFHQ Roses</t>
  </si>
  <si>
    <t>Actief</t>
  </si>
  <si>
    <t>ja</t>
  </si>
  <si>
    <t>Totaal actief</t>
  </si>
  <si>
    <t>KLOK C14</t>
  </si>
  <si>
    <t>KLOK C15</t>
  </si>
  <si>
    <t>KLOK C16</t>
  </si>
  <si>
    <t>KLOK C17</t>
  </si>
  <si>
    <t>KLOK C18</t>
  </si>
  <si>
    <t>Week</t>
  </si>
  <si>
    <t>Veilschema Planten</t>
  </si>
  <si>
    <t>Grpn</t>
  </si>
  <si>
    <t>CLOCK C14</t>
  </si>
  <si>
    <t>CLOCK C15</t>
  </si>
  <si>
    <t>CLOCK C16</t>
  </si>
  <si>
    <t>CLOCK C17</t>
  </si>
  <si>
    <t>CLOCK C18</t>
  </si>
  <si>
    <t>Groen</t>
  </si>
  <si>
    <t>Outdoor</t>
  </si>
  <si>
    <t>RFHQ Orchideeen</t>
  </si>
  <si>
    <t>Helleborus -14</t>
  </si>
  <si>
    <t>Helleborus 14+</t>
  </si>
  <si>
    <t>CC / Outdoor</t>
  </si>
  <si>
    <t>Green</t>
  </si>
  <si>
    <t>Blooming</t>
  </si>
  <si>
    <t>CENTRAAL VEILEN</t>
  </si>
  <si>
    <t xml:space="preserve">Bloeiend        </t>
  </si>
  <si>
    <t>Groen/Bloeiend cluster</t>
  </si>
  <si>
    <t>CC outdoor pl</t>
  </si>
  <si>
    <t>CC bloeiend k pl</t>
  </si>
  <si>
    <t>CC groen k pl</t>
  </si>
  <si>
    <t>CC green indoor pl</t>
  </si>
  <si>
    <t>CC blooming indoor pl</t>
  </si>
  <si>
    <t>1 en 2 jarigen</t>
  </si>
  <si>
    <t>Green / Blooming cluster</t>
  </si>
  <si>
    <t>Auction schedule plants</t>
  </si>
  <si>
    <t>KLOK C19</t>
  </si>
  <si>
    <t xml:space="preserve"> Outdoor/ Cluster</t>
  </si>
  <si>
    <t xml:space="preserve"> Outdoor/Cluster</t>
  </si>
  <si>
    <t>Ma 25 August t/m Fri 29 August</t>
  </si>
  <si>
    <t>Ma  25 augustus  t/m vrij 29 augustus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</si>
</sst>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3]dddd\ d\ mmmm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rebuchet MS"/>
      <family val="2"/>
    </font>
    <font>
      <sz val="8"/>
      <color theme="1"/>
      <name val="Trebuchet MS"/>
      <family val="2"/>
    </font>
    <font>
      <b/>
      <sz val="8"/>
      <color indexed="8"/>
      <name val="Trebuchet MS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sz val="9"/>
      <color theme="1"/>
      <name val="Trebuchet MS"/>
      <family val="2"/>
    </font>
    <font>
      <b/>
      <sz val="10"/>
      <color rgb="FFFF0000"/>
      <name val="Arial"/>
      <family val="2"/>
    </font>
    <font>
      <b/>
      <sz val="20"/>
      <name val="Trebuchet MS"/>
      <family val="2"/>
    </font>
    <font>
      <sz val="8"/>
      <color rgb="FFFF0000"/>
      <name val="Trebuchet MS"/>
      <family val="2"/>
    </font>
    <font>
      <sz val="9"/>
      <name val="Trebuchet MS"/>
      <family val="2"/>
    </font>
    <font>
      <b/>
      <sz val="8"/>
      <color theme="1"/>
      <name val="Trebuchet MS"/>
      <family val="2"/>
    </font>
    <font>
      <b/>
      <sz val="8"/>
      <name val="Trebuchet MS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b/>
      <sz val="24"/>
      <name val="Trebuchet MS"/>
      <family val="2"/>
    </font>
    <font>
      <b/>
      <sz val="18"/>
      <name val="Trebuchet MS"/>
      <family val="2"/>
    </font>
    <font>
      <b/>
      <sz val="9"/>
      <name val="Trebuchet MS"/>
      <family val="2"/>
    </font>
    <font>
      <sz val="9"/>
      <name val="Trebuchet MS"/>
    </font>
    <font>
      <sz val="9"/>
      <color theme="1"/>
      <name val="Trebuchet MS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6" fillId="4" borderId="2" xfId="0" applyFont="1" applyFill="1" applyBorder="1"/>
    <xf numFmtId="0" fontId="7" fillId="0" borderId="0" xfId="0" applyFont="1"/>
    <xf numFmtId="0" fontId="1" fillId="0" borderId="1" xfId="1" applyBorder="1"/>
    <xf numFmtId="0" fontId="7" fillId="0" borderId="1" xfId="0" applyFont="1" applyBorder="1"/>
    <xf numFmtId="0" fontId="1" fillId="0" borderId="1" xfId="1" applyBorder="1" applyAlignment="1" applyProtection="1">
      <alignment vertical="top" wrapText="1"/>
      <protection locked="0"/>
    </xf>
    <xf numFmtId="0" fontId="1" fillId="3" borderId="1" xfId="1" applyFill="1" applyBorder="1"/>
    <xf numFmtId="0" fontId="8" fillId="0" borderId="1" xfId="0" applyFont="1" applyBorder="1"/>
    <xf numFmtId="0" fontId="1" fillId="0" borderId="1" xfId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0" fontId="1" fillId="3" borderId="1" xfId="1" applyFill="1" applyBorder="1" applyAlignment="1">
      <alignment vertical="top"/>
    </xf>
    <xf numFmtId="0" fontId="1" fillId="0" borderId="1" xfId="1" quotePrefix="1" applyBorder="1" applyAlignment="1">
      <alignment horizontal="left"/>
    </xf>
    <xf numFmtId="0" fontId="1" fillId="0" borderId="0" xfId="1"/>
    <xf numFmtId="0" fontId="1" fillId="0" borderId="1" xfId="1" applyBorder="1" applyAlignment="1">
      <alignment readingOrder="1"/>
    </xf>
    <xf numFmtId="0" fontId="9" fillId="0" borderId="1" xfId="0" applyFont="1" applyBorder="1" applyAlignment="1">
      <alignment horizontal="right" vertical="top"/>
    </xf>
    <xf numFmtId="0" fontId="9" fillId="0" borderId="1" xfId="0" applyFont="1" applyBorder="1" applyAlignment="1">
      <alignment horizontal="left" vertical="top"/>
    </xf>
    <xf numFmtId="0" fontId="3" fillId="0" borderId="0" xfId="0" applyFont="1"/>
    <xf numFmtId="0" fontId="9" fillId="0" borderId="1" xfId="0" applyFont="1" applyBorder="1" applyAlignment="1" applyProtection="1">
      <alignment horizontal="right" vertical="top"/>
      <protection locked="0"/>
    </xf>
    <xf numFmtId="0" fontId="5" fillId="0" borderId="1" xfId="1" quotePrefix="1" applyFont="1" applyBorder="1" applyAlignment="1" applyProtection="1">
      <alignment horizontal="left" vertical="top" wrapText="1" readingOrder="1"/>
      <protection locked="0"/>
    </xf>
    <xf numFmtId="0" fontId="7" fillId="0" borderId="0" xfId="0" quotePrefix="1" applyFont="1" applyAlignment="1">
      <alignment horizontal="left"/>
    </xf>
    <xf numFmtId="0" fontId="5" fillId="0" borderId="1" xfId="1" applyFont="1" applyBorder="1" applyAlignment="1" applyProtection="1">
      <alignment vertical="top" wrapText="1" readingOrder="1"/>
      <protection locked="0"/>
    </xf>
    <xf numFmtId="0" fontId="10" fillId="0" borderId="0" xfId="0" applyFont="1"/>
    <xf numFmtId="0" fontId="5" fillId="6" borderId="1" xfId="1" applyFont="1" applyFill="1" applyBorder="1" applyAlignment="1" applyProtection="1">
      <alignment vertical="top" wrapText="1" readingOrder="1"/>
      <protection locked="0"/>
    </xf>
    <xf numFmtId="0" fontId="1" fillId="0" borderId="1" xfId="1" quotePrefix="1" applyBorder="1" applyAlignment="1" applyProtection="1">
      <alignment horizontal="left" vertical="top" wrapText="1"/>
      <protection locked="0"/>
    </xf>
    <xf numFmtId="0" fontId="5" fillId="0" borderId="3" xfId="1" applyFont="1" applyBorder="1" applyAlignment="1" applyProtection="1">
      <alignment vertical="top" wrapText="1" readingOrder="1"/>
      <protection locked="0"/>
    </xf>
    <xf numFmtId="0" fontId="5" fillId="0" borderId="1" xfId="1" applyFont="1" applyBorder="1" applyAlignment="1" applyProtection="1">
      <alignment vertical="top" wrapText="1"/>
      <protection locked="0"/>
    </xf>
    <xf numFmtId="0" fontId="5" fillId="0" borderId="0" xfId="1" applyFont="1" applyAlignment="1" applyProtection="1">
      <alignment vertical="top" wrapText="1" readingOrder="1"/>
      <protection locked="0"/>
    </xf>
    <xf numFmtId="0" fontId="2" fillId="0" borderId="0" xfId="1" applyFont="1"/>
    <xf numFmtId="0" fontId="2" fillId="0" borderId="0" xfId="1" applyFont="1" applyAlignment="1">
      <alignment vertical="top" wrapText="1"/>
    </xf>
    <xf numFmtId="164" fontId="4" fillId="2" borderId="0" xfId="1" applyNumberFormat="1" applyFont="1" applyFill="1" applyAlignment="1">
      <alignment horizontal="left" vertical="top" wrapText="1" readingOrder="1"/>
    </xf>
    <xf numFmtId="0" fontId="12" fillId="0" borderId="0" xfId="1" applyFont="1"/>
    <xf numFmtId="0" fontId="11" fillId="0" borderId="0" xfId="1" applyFont="1" applyAlignment="1">
      <alignment horizontal="center"/>
    </xf>
    <xf numFmtId="0" fontId="6" fillId="0" borderId="0" xfId="0" applyFont="1"/>
    <xf numFmtId="0" fontId="12" fillId="0" borderId="0" xfId="1" applyFont="1" applyAlignment="1">
      <alignment vertical="top" wrapText="1"/>
    </xf>
    <xf numFmtId="0" fontId="9" fillId="0" borderId="1" xfId="0" applyFont="1" applyBorder="1"/>
    <xf numFmtId="0" fontId="9" fillId="0" borderId="0" xfId="0" applyFont="1"/>
    <xf numFmtId="0" fontId="13" fillId="0" borderId="0" xfId="1" applyFont="1"/>
    <xf numFmtId="0" fontId="11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 vertical="top" wrapText="1"/>
    </xf>
    <xf numFmtId="0" fontId="3" fillId="0" borderId="0" xfId="0" applyFont="1" applyAlignment="1">
      <alignment horizontal="right"/>
    </xf>
    <xf numFmtId="164" fontId="4" fillId="2" borderId="0" xfId="1" applyNumberFormat="1" applyFont="1" applyFill="1" applyAlignment="1">
      <alignment horizontal="right" vertical="top" wrapText="1" readingOrder="1"/>
    </xf>
    <xf numFmtId="0" fontId="11" fillId="0" borderId="0" xfId="1" applyFont="1" applyAlignment="1">
      <alignment horizontal="right"/>
    </xf>
    <xf numFmtId="0" fontId="9" fillId="0" borderId="1" xfId="0" applyFont="1" applyBorder="1" applyAlignment="1">
      <alignment horizontal="right"/>
    </xf>
    <xf numFmtId="0" fontId="14" fillId="5" borderId="1" xfId="0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center" vertical="top" wrapText="1" readingOrder="1"/>
    </xf>
    <xf numFmtId="0" fontId="15" fillId="0" borderId="0" xfId="1" applyFont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5" borderId="1" xfId="0" quotePrefix="1" applyFont="1" applyFill="1" applyBorder="1" applyAlignment="1">
      <alignment horizontal="center" vertical="top" wrapText="1"/>
    </xf>
    <xf numFmtId="0" fontId="17" fillId="0" borderId="0" xfId="1" applyFont="1" applyAlignment="1">
      <alignment horizontal="center"/>
    </xf>
    <xf numFmtId="0" fontId="16" fillId="0" borderId="0" xfId="0" applyFont="1" applyAlignment="1">
      <alignment horizontal="center"/>
    </xf>
    <xf numFmtId="0" fontId="18" fillId="5" borderId="4" xfId="1" applyFont="1" applyFill="1" applyBorder="1" applyAlignment="1">
      <alignment horizontal="right" vertical="top" wrapText="1" readingOrder="1"/>
    </xf>
    <xf numFmtId="0" fontId="17" fillId="0" borderId="0" xfId="1" applyFont="1"/>
    <xf numFmtId="0" fontId="16" fillId="5" borderId="1" xfId="0" applyFont="1" applyFill="1" applyBorder="1" applyAlignment="1">
      <alignment horizontal="right"/>
    </xf>
    <xf numFmtId="0" fontId="16" fillId="0" borderId="0" xfId="0" applyFont="1"/>
    <xf numFmtId="0" fontId="13" fillId="0" borderId="1" xfId="0" applyFont="1" applyBorder="1"/>
    <xf numFmtId="0" fontId="9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vertical="top"/>
    </xf>
    <xf numFmtId="0" fontId="23" fillId="3" borderId="1" xfId="0" applyFont="1" applyFill="1" applyBorder="1" applyAlignment="1">
      <alignment horizontal="right"/>
    </xf>
    <xf numFmtId="0" fontId="23" fillId="3" borderId="1" xfId="0" applyFont="1" applyFill="1" applyBorder="1"/>
    <xf numFmtId="0" fontId="9" fillId="3" borderId="0" xfId="0" applyFont="1" applyFill="1"/>
    <xf numFmtId="0" fontId="13" fillId="3" borderId="1" xfId="0" applyFont="1" applyFill="1" applyBorder="1" applyAlignment="1" applyProtection="1">
      <alignment horizontal="right" vertical="top"/>
      <protection locked="0"/>
    </xf>
    <xf numFmtId="0" fontId="13" fillId="3" borderId="1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right"/>
    </xf>
    <xf numFmtId="0" fontId="1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/>
    <xf numFmtId="0" fontId="22" fillId="3" borderId="1" xfId="0" applyFont="1" applyFill="1" applyBorder="1" applyAlignment="1">
      <alignment horizontal="right"/>
    </xf>
    <xf numFmtId="0" fontId="13" fillId="0" borderId="1" xfId="0" applyFont="1" applyBorder="1" applyAlignment="1">
      <alignment horizontal="right" vertical="top"/>
    </xf>
    <xf numFmtId="0" fontId="13" fillId="0" borderId="1" xfId="0" applyFont="1" applyBorder="1" applyAlignment="1">
      <alignment horizontal="left" vertical="top"/>
    </xf>
    <xf numFmtId="0" fontId="13" fillId="0" borderId="0" xfId="1" applyFont="1" applyAlignment="1">
      <alignment vertical="top" wrapText="1"/>
    </xf>
    <xf numFmtId="0" fontId="21" fillId="0" borderId="1" xfId="0" applyFont="1" applyBorder="1" applyAlignment="1">
      <alignment horizontal="right" vertical="top"/>
    </xf>
    <xf numFmtId="0" fontId="21" fillId="0" borderId="1" xfId="0" applyFont="1" applyBorder="1" applyAlignment="1">
      <alignment horizontal="left" vertical="top"/>
    </xf>
    <xf numFmtId="0" fontId="19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vertical="top" wrapText="1"/>
    </xf>
    <xf numFmtId="0" fontId="2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2" fillId="0" borderId="0" xfId="1" applyFont="1" applyAlignment="1">
      <alignment horizontal="right" vertical="top" wrapText="1"/>
    </xf>
    <xf numFmtId="0" fontId="11" fillId="0" borderId="0" xfId="1" applyFont="1" applyAlignment="1">
      <alignment horizontal="left"/>
    </xf>
    <xf numFmtId="0" fontId="13" fillId="0" borderId="1" xfId="0" applyFont="1" applyFill="1" applyBorder="1" applyAlignment="1" applyProtection="1">
      <alignment horizontal="right" vertical="top"/>
      <protection locked="0"/>
    </xf>
    <xf numFmtId="0" fontId="13" fillId="0" borderId="1" xfId="0" applyFont="1" applyFill="1" applyBorder="1" applyAlignment="1">
      <alignment horizontal="left" vertical="top"/>
    </xf>
    <xf numFmtId="0" fontId="23" fillId="0" borderId="1" xfId="0" applyFont="1" applyFill="1" applyBorder="1" applyAlignment="1" applyProtection="1">
      <alignment horizontal="right" vertical="top"/>
      <protection locked="0"/>
    </xf>
    <xf numFmtId="0" fontId="23" fillId="0" borderId="1" xfId="0" applyFont="1" applyFill="1" applyBorder="1" applyAlignment="1">
      <alignment horizontal="left" vertical="top"/>
    </xf>
    <xf numFmtId="0" fontId="22" fillId="0" borderId="0" xfId="1" applyFont="1" applyFill="1"/>
    <xf numFmtId="0" fontId="9" fillId="0" borderId="1" xfId="0" applyFont="1" applyFill="1" applyBorder="1" applyAlignment="1" applyProtection="1">
      <alignment horizontal="right" vertical="top"/>
      <protection locked="0"/>
    </xf>
    <xf numFmtId="0" fontId="9" fillId="0" borderId="1" xfId="0" applyFont="1" applyFill="1" applyBorder="1" applyAlignment="1">
      <alignment horizontal="left" vertical="top"/>
    </xf>
    <xf numFmtId="0" fontId="23" fillId="0" borderId="1" xfId="0" applyFont="1" applyFill="1" applyBorder="1" applyAlignment="1">
      <alignment horizontal="right"/>
    </xf>
    <xf numFmtId="0" fontId="23" fillId="0" borderId="1" xfId="0" applyFont="1" applyFill="1" applyBorder="1"/>
    <xf numFmtId="0" fontId="22" fillId="0" borderId="1" xfId="0" applyFont="1" applyFill="1" applyBorder="1" applyAlignment="1" applyProtection="1">
      <alignment horizontal="right" vertical="top"/>
      <protection locked="0"/>
    </xf>
    <xf numFmtId="0" fontId="22" fillId="0" borderId="0" xfId="1" applyFont="1" applyFill="1" applyAlignment="1">
      <alignment vertical="top" wrapText="1"/>
    </xf>
    <xf numFmtId="0" fontId="22" fillId="0" borderId="1" xfId="0" applyFont="1" applyFill="1" applyBorder="1" applyAlignment="1">
      <alignment horizontal="right"/>
    </xf>
    <xf numFmtId="0" fontId="22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right"/>
    </xf>
    <xf numFmtId="0" fontId="9" fillId="0" borderId="1" xfId="0" applyFont="1" applyFill="1" applyBorder="1"/>
    <xf numFmtId="0" fontId="13" fillId="0" borderId="0" xfId="1" applyFont="1" applyFill="1"/>
    <xf numFmtId="0" fontId="9" fillId="0" borderId="0" xfId="0" applyFont="1" applyBorder="1" applyAlignment="1" applyProtection="1">
      <alignment horizontal="right" vertical="top"/>
      <protection locked="0"/>
    </xf>
    <xf numFmtId="0" fontId="9" fillId="0" borderId="0" xfId="0" applyFont="1" applyBorder="1" applyAlignment="1">
      <alignment horizontal="left" vertical="top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548640</xdr:colOff>
      <xdr:row>10</xdr:row>
      <xdr:rowOff>3030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09950" cy="1717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647700</xdr:colOff>
      <xdr:row>10</xdr:row>
      <xdr:rowOff>636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05200" cy="16998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oole\AppData\Local\Microsoft\Windows\Temporary%20Internet%20Files\Content.Outlook\VZSP1YFN\Veilgroepen%20tweetali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ilgroepen link NL"/>
      <sheetName val="Veilgroepen link ENG"/>
      <sheetName val="Totale vlg bestand Rijnsburg"/>
    </sheetNames>
    <sheetDataSet>
      <sheetData sheetId="0"/>
      <sheetData sheetId="1"/>
      <sheetData sheetId="2">
        <row r="1">
          <cell r="A1" t="str">
            <v>VeilgroepCode</v>
          </cell>
          <cell r="B1" t="str">
            <v>VeilgroepOmschrijving</v>
          </cell>
          <cell r="C1" t="str">
            <v>In het Engels</v>
          </cell>
        </row>
        <row r="3">
          <cell r="A3">
            <v>3</v>
          </cell>
          <cell r="B3" t="str">
            <v>Planten</v>
          </cell>
          <cell r="C3" t="str">
            <v>Plants</v>
          </cell>
        </row>
        <row r="4">
          <cell r="A4">
            <v>15</v>
          </cell>
          <cell r="B4" t="str">
            <v>Bolbloem op pot</v>
          </cell>
          <cell r="C4" t="str">
            <v>Bulb flowers with bulb</v>
          </cell>
        </row>
        <row r="5">
          <cell r="A5">
            <v>24</v>
          </cell>
          <cell r="B5" t="str">
            <v>Tuinplanten</v>
          </cell>
          <cell r="C5" t="str">
            <v>Garden plants</v>
          </cell>
        </row>
        <row r="6">
          <cell r="A6">
            <v>26</v>
          </cell>
          <cell r="B6" t="str">
            <v>Bolchrysanten</v>
          </cell>
          <cell r="C6" t="str">
            <v>???</v>
          </cell>
        </row>
        <row r="7">
          <cell r="A7">
            <v>32</v>
          </cell>
          <cell r="B7" t="str">
            <v>Kerststerren</v>
          </cell>
          <cell r="C7" t="str">
            <v>Xmas stars</v>
          </cell>
        </row>
        <row r="8">
          <cell r="A8">
            <v>33</v>
          </cell>
          <cell r="B8" t="str">
            <v>Kerstbomen</v>
          </cell>
          <cell r="C8" t="str">
            <v>Xmas trees</v>
          </cell>
        </row>
        <row r="9">
          <cell r="A9">
            <v>57</v>
          </cell>
          <cell r="B9" t="str">
            <v>Plant primeur-exclus</v>
          </cell>
          <cell r="C9" t="str">
            <v>Plant primeur exclusive</v>
          </cell>
        </row>
        <row r="10">
          <cell r="A10">
            <v>85</v>
          </cell>
          <cell r="B10" t="str">
            <v>Tuinplanten 8900-nrs</v>
          </cell>
          <cell r="C10" t="str">
            <v>Garden plants 8900 numbers</v>
          </cell>
        </row>
        <row r="11">
          <cell r="A11">
            <v>95</v>
          </cell>
          <cell r="B11" t="str">
            <v>Potplanten 8900-nrs</v>
          </cell>
          <cell r="C11" t="str">
            <v>Plants 8900 numbers</v>
          </cell>
        </row>
        <row r="12">
          <cell r="A12">
            <v>101</v>
          </cell>
          <cell r="B12" t="str">
            <v>Alstroemeria</v>
          </cell>
          <cell r="C12" t="str">
            <v>Alstroemeria</v>
          </cell>
        </row>
        <row r="13">
          <cell r="A13">
            <v>107</v>
          </cell>
          <cell r="B13" t="str">
            <v>Snijgroen uitgekeurd</v>
          </cell>
          <cell r="C13" t="str">
            <v>Cutgreen reclassified</v>
          </cell>
        </row>
        <row r="14">
          <cell r="A14">
            <v>111</v>
          </cell>
          <cell r="B14" t="str">
            <v>Amaryllis</v>
          </cell>
          <cell r="C14" t="str">
            <v>Hippeastrum</v>
          </cell>
        </row>
        <row r="15">
          <cell r="A15">
            <v>121</v>
          </cell>
          <cell r="B15" t="str">
            <v>Ran/Anem/Orn/Call/Da</v>
          </cell>
          <cell r="C15" t="str">
            <v>Ran/Anem/Orn/Call/Da</v>
          </cell>
        </row>
        <row r="16">
          <cell r="A16">
            <v>138</v>
          </cell>
          <cell r="B16" t="str">
            <v>Limonium uitgekeurd</v>
          </cell>
          <cell r="C16" t="str">
            <v>Limonium reclassified</v>
          </cell>
        </row>
        <row r="17">
          <cell r="A17">
            <v>141</v>
          </cell>
          <cell r="B17" t="str">
            <v>Anjer standaard</v>
          </cell>
          <cell r="C17" t="str">
            <v>Dianthus standard</v>
          </cell>
        </row>
        <row r="18">
          <cell r="A18">
            <v>151</v>
          </cell>
          <cell r="B18" t="str">
            <v>Anjer tros</v>
          </cell>
          <cell r="C18" t="str">
            <v>Dianthus spray</v>
          </cell>
        </row>
        <row r="19">
          <cell r="A19">
            <v>161</v>
          </cell>
          <cell r="B19" t="str">
            <v>Anthurium</v>
          </cell>
          <cell r="C19" t="str">
            <v>Anthurium</v>
          </cell>
        </row>
        <row r="20">
          <cell r="A20">
            <v>167</v>
          </cell>
          <cell r="B20" t="str">
            <v>Anthurium uitgekeurd</v>
          </cell>
          <cell r="C20" t="str">
            <v>Anthurium reclassified</v>
          </cell>
        </row>
        <row r="21">
          <cell r="A21">
            <v>171</v>
          </cell>
          <cell r="B21" t="str">
            <v>Matr/Ast/Trac/Distel</v>
          </cell>
          <cell r="C21" t="str">
            <v>Matricaria/Aster/Trachelium/Thistle</v>
          </cell>
        </row>
        <row r="22">
          <cell r="A22">
            <v>181</v>
          </cell>
          <cell r="B22" t="str">
            <v>Chrysant gepl buiten</v>
          </cell>
          <cell r="C22" t="str">
            <v>Chrysanthemum disbudded outside</v>
          </cell>
        </row>
        <row r="23">
          <cell r="A23">
            <v>191</v>
          </cell>
          <cell r="B23" t="str">
            <v>Chrysant gepl kas</v>
          </cell>
          <cell r="C23" t="str">
            <v>Chrysanthemum disbudded inside</v>
          </cell>
        </row>
        <row r="24">
          <cell r="A24">
            <v>200</v>
          </cell>
          <cell r="B24" t="str">
            <v>Chrysant tros</v>
          </cell>
          <cell r="C24" t="str">
            <v>Chrysanthemum spray</v>
          </cell>
        </row>
        <row r="25">
          <cell r="A25">
            <v>201</v>
          </cell>
          <cell r="B25" t="str">
            <v>Chrysant op water</v>
          </cell>
          <cell r="C25" t="str">
            <v>Chrysanthemum on water</v>
          </cell>
        </row>
        <row r="26">
          <cell r="A26">
            <v>205</v>
          </cell>
          <cell r="B26" t="str">
            <v>Chrysant prim/excl</v>
          </cell>
          <cell r="C26" t="str">
            <v>Chrysanthemum primeur / exclusive</v>
          </cell>
        </row>
        <row r="27">
          <cell r="A27">
            <v>207</v>
          </cell>
          <cell r="B27" t="str">
            <v>Chrysant uitgekeurd</v>
          </cell>
          <cell r="C27" t="str">
            <v>Chrysanthemum reclassified</v>
          </cell>
        </row>
        <row r="28">
          <cell r="A28">
            <v>227</v>
          </cell>
          <cell r="B28" t="str">
            <v>Chrysant tros buiten</v>
          </cell>
          <cell r="C28" t="str">
            <v>Chrysanthemum spray outside</v>
          </cell>
        </row>
        <row r="29">
          <cell r="A29">
            <v>241</v>
          </cell>
          <cell r="B29" t="str">
            <v>Euphorbia</v>
          </cell>
          <cell r="C29" t="str">
            <v>Euphorbia</v>
          </cell>
        </row>
        <row r="30">
          <cell r="A30">
            <v>251</v>
          </cell>
          <cell r="B30" t="str">
            <v>Freesia / Bouvardia</v>
          </cell>
          <cell r="C30" t="str">
            <v>Freesia / Bouvardia</v>
          </cell>
        </row>
        <row r="31">
          <cell r="A31">
            <v>270</v>
          </cell>
          <cell r="B31" t="str">
            <v>Gemengd pakket</v>
          </cell>
          <cell r="C31" t="str">
            <v>Mixed assortment</v>
          </cell>
        </row>
        <row r="32">
          <cell r="A32">
            <v>272</v>
          </cell>
          <cell r="B32" t="str">
            <v>Gemengd pakket GP+</v>
          </cell>
          <cell r="C32" t="str">
            <v>Mixed assortment GP+</v>
          </cell>
        </row>
        <row r="33">
          <cell r="A33">
            <v>275</v>
          </cell>
          <cell r="B33" t="str">
            <v>Gemengd pakket Excl.</v>
          </cell>
          <cell r="C33" t="str">
            <v>Mixed assortment exclusive</v>
          </cell>
        </row>
        <row r="34">
          <cell r="A34">
            <v>280</v>
          </cell>
          <cell r="B34" t="str">
            <v>Gypsophila</v>
          </cell>
          <cell r="C34" t="str">
            <v>Gypsophila</v>
          </cell>
        </row>
        <row r="35">
          <cell r="A35">
            <v>301</v>
          </cell>
          <cell r="B35" t="str">
            <v>Gladiolen</v>
          </cell>
          <cell r="C35" t="str">
            <v>Gladiolus</v>
          </cell>
        </row>
        <row r="36">
          <cell r="A36">
            <v>311</v>
          </cell>
          <cell r="B36" t="str">
            <v>Iris</v>
          </cell>
          <cell r="C36" t="str">
            <v>Iris</v>
          </cell>
        </row>
        <row r="37">
          <cell r="A37">
            <v>321</v>
          </cell>
          <cell r="B37" t="str">
            <v>Lelie MP</v>
          </cell>
          <cell r="C37" t="str">
            <v>Lilium MP</v>
          </cell>
        </row>
        <row r="38">
          <cell r="A38">
            <v>322</v>
          </cell>
          <cell r="B38" t="str">
            <v>Lelie oriental</v>
          </cell>
          <cell r="C38" t="str">
            <v>Lilium orientalis</v>
          </cell>
        </row>
        <row r="39">
          <cell r="A39">
            <v>323</v>
          </cell>
          <cell r="B39" t="str">
            <v>Lelie longiflorum</v>
          </cell>
          <cell r="C39" t="str">
            <v>Lilium longiflorum</v>
          </cell>
        </row>
        <row r="40">
          <cell r="A40">
            <v>324</v>
          </cell>
          <cell r="B40" t="str">
            <v>Lelie la / aziaat</v>
          </cell>
          <cell r="C40" t="str">
            <v>Lilium la / asiaticcum</v>
          </cell>
        </row>
        <row r="41">
          <cell r="A41">
            <v>331</v>
          </cell>
          <cell r="B41" t="str">
            <v>Limonium</v>
          </cell>
          <cell r="C41" t="str">
            <v>Limonium</v>
          </cell>
        </row>
        <row r="42">
          <cell r="A42">
            <v>341</v>
          </cell>
          <cell r="B42" t="str">
            <v>Lisianthus</v>
          </cell>
          <cell r="C42" t="str">
            <v>Eustoma</v>
          </cell>
        </row>
        <row r="43">
          <cell r="A43">
            <v>351</v>
          </cell>
          <cell r="B43" t="str">
            <v>Narcis</v>
          </cell>
          <cell r="C43" t="str">
            <v>Narcissus</v>
          </cell>
        </row>
        <row r="44">
          <cell r="A44">
            <v>361</v>
          </cell>
          <cell r="B44" t="str">
            <v>Hyacint/Muscari/Neri</v>
          </cell>
          <cell r="C44" t="str">
            <v>Hyacinth / Muscari / Nerine</v>
          </cell>
        </row>
        <row r="45">
          <cell r="A45">
            <v>411</v>
          </cell>
          <cell r="B45" t="str">
            <v>Chrysant santini</v>
          </cell>
          <cell r="C45" t="str">
            <v>Chrysanthemun santini</v>
          </cell>
        </row>
        <row r="46">
          <cell r="A46">
            <v>441</v>
          </cell>
          <cell r="B46" t="str">
            <v>Onreglematig klok 1</v>
          </cell>
          <cell r="C46" t="str">
            <v>Irregular clock 1</v>
          </cell>
        </row>
        <row r="47">
          <cell r="A47">
            <v>442</v>
          </cell>
          <cell r="B47" t="str">
            <v>Onreglematig klok 2</v>
          </cell>
          <cell r="C47" t="str">
            <v>Irregular clock 2</v>
          </cell>
        </row>
        <row r="48">
          <cell r="A48">
            <v>443</v>
          </cell>
          <cell r="B48" t="str">
            <v>Onreglematig klok 3</v>
          </cell>
          <cell r="C48" t="str">
            <v>Irregular clock 3</v>
          </cell>
        </row>
        <row r="49">
          <cell r="A49">
            <v>444</v>
          </cell>
          <cell r="B49" t="str">
            <v>Onreglematig klok 4</v>
          </cell>
          <cell r="C49" t="str">
            <v>Irregular clock 4</v>
          </cell>
        </row>
        <row r="50">
          <cell r="A50">
            <v>445</v>
          </cell>
          <cell r="B50" t="str">
            <v>Onreglematig klok 5</v>
          </cell>
          <cell r="C50" t="str">
            <v>Irregular clock 5</v>
          </cell>
        </row>
        <row r="51">
          <cell r="A51">
            <v>446</v>
          </cell>
          <cell r="B51" t="str">
            <v>Onreglematig klok 6</v>
          </cell>
          <cell r="C51" t="str">
            <v>Irregular clock 6</v>
          </cell>
        </row>
        <row r="52">
          <cell r="A52">
            <v>447</v>
          </cell>
          <cell r="B52" t="str">
            <v>Onregelmatig klok 7</v>
          </cell>
          <cell r="C52" t="str">
            <v>Irregular clock 7</v>
          </cell>
        </row>
        <row r="53">
          <cell r="A53">
            <v>460</v>
          </cell>
          <cell r="B53" t="str">
            <v>Tulp GP vanaf 24 gr</v>
          </cell>
          <cell r="C53" t="str">
            <v>Tulipa GP &gt; 24 gr.</v>
          </cell>
        </row>
        <row r="54">
          <cell r="A54">
            <v>461</v>
          </cell>
          <cell r="B54" t="str">
            <v>Tulp</v>
          </cell>
          <cell r="C54" t="str">
            <v>Tulipa</v>
          </cell>
        </row>
        <row r="55">
          <cell r="A55">
            <v>462</v>
          </cell>
          <cell r="B55" t="str">
            <v>Tulp GP+ vanaf 24 gr</v>
          </cell>
          <cell r="C55" t="str">
            <v>Tulipa GP+ &gt; 24 gr.</v>
          </cell>
        </row>
        <row r="56">
          <cell r="A56">
            <v>465</v>
          </cell>
          <cell r="B56" t="str">
            <v>Tulp fleurprim/excl</v>
          </cell>
          <cell r="C56" t="str">
            <v>Tulipa fleurprimeur / exclusive</v>
          </cell>
        </row>
        <row r="57">
          <cell r="A57">
            <v>466</v>
          </cell>
          <cell r="B57" t="str">
            <v>Tulp GP vanaf 34 gr</v>
          </cell>
          <cell r="C57" t="str">
            <v>Tulipa GP &gt; 34 gr.</v>
          </cell>
        </row>
        <row r="58">
          <cell r="A58">
            <v>467</v>
          </cell>
          <cell r="B58" t="str">
            <v>Tulp GP(+) tot 24 gr</v>
          </cell>
          <cell r="C58" t="str">
            <v>Tulipa GP(+) &lt; 24 gr.</v>
          </cell>
        </row>
        <row r="59">
          <cell r="A59">
            <v>468</v>
          </cell>
          <cell r="B59" t="str">
            <v>Tulp geplukt m blad</v>
          </cell>
          <cell r="C59" t="str">
            <v>Tulipa pick with leaves</v>
          </cell>
        </row>
        <row r="60">
          <cell r="A60">
            <v>481</v>
          </cell>
          <cell r="B60" t="str">
            <v>Kerstgroen</v>
          </cell>
          <cell r="C60" t="str">
            <v>Xmas greens</v>
          </cell>
        </row>
        <row r="61">
          <cell r="A61">
            <v>527</v>
          </cell>
          <cell r="B61" t="str">
            <v>Snijgroen</v>
          </cell>
          <cell r="C61" t="str">
            <v>Cut greens</v>
          </cell>
        </row>
        <row r="62">
          <cell r="A62">
            <v>571</v>
          </cell>
          <cell r="B62" t="str">
            <v>Calla/Anigosa/Euchar</v>
          </cell>
          <cell r="C62" t="str">
            <v>Zantedeschia/Anigosanthos/Eucharis</v>
          </cell>
        </row>
        <row r="63">
          <cell r="A63">
            <v>621</v>
          </cell>
          <cell r="B63" t="str">
            <v>Matt/Anth/Delph/Acon</v>
          </cell>
          <cell r="C63" t="str">
            <v>Matt/Anth/Delph/Acon</v>
          </cell>
        </row>
        <row r="64">
          <cell r="A64">
            <v>640</v>
          </cell>
          <cell r="B64" t="str">
            <v>Celosia</v>
          </cell>
          <cell r="C64" t="str">
            <v>Celosia</v>
          </cell>
        </row>
        <row r="65">
          <cell r="A65">
            <v>681</v>
          </cell>
          <cell r="B65" t="str">
            <v>Cymbidium grootbl</v>
          </cell>
          <cell r="C65" t="str">
            <v>Cymbidium large flowering</v>
          </cell>
        </row>
        <row r="66">
          <cell r="A66">
            <v>691</v>
          </cell>
          <cell r="B66" t="str">
            <v>Cymbidium mini</v>
          </cell>
          <cell r="C66" t="str">
            <v>Cymbidium mini</v>
          </cell>
        </row>
        <row r="67">
          <cell r="A67">
            <v>731</v>
          </cell>
          <cell r="B67" t="str">
            <v>Gerbera mini water</v>
          </cell>
          <cell r="C67" t="str">
            <v>Gerbera on water</v>
          </cell>
        </row>
        <row r="68">
          <cell r="A68">
            <v>735</v>
          </cell>
          <cell r="B68" t="str">
            <v>Germini fl/pr water</v>
          </cell>
          <cell r="C68" t="str">
            <v>Gerbera mini Fleurprimeur on water</v>
          </cell>
        </row>
        <row r="69">
          <cell r="A69">
            <v>737</v>
          </cell>
          <cell r="B69" t="str">
            <v>Gerb mi water uitgek</v>
          </cell>
          <cell r="C69" t="str">
            <v>Gerbera mini on water irregular</v>
          </cell>
        </row>
        <row r="70">
          <cell r="A70">
            <v>741</v>
          </cell>
          <cell r="B70" t="str">
            <v>Gerbera mini dozen</v>
          </cell>
          <cell r="C70" t="str">
            <v>Gerbera mini in box</v>
          </cell>
        </row>
        <row r="71">
          <cell r="A71">
            <v>745</v>
          </cell>
          <cell r="B71" t="str">
            <v>Germini fl/pr dozen</v>
          </cell>
          <cell r="C71" t="str">
            <v>Gerbera mini Fleurprimeur in boxes</v>
          </cell>
        </row>
        <row r="72">
          <cell r="A72">
            <v>747</v>
          </cell>
          <cell r="B72" t="str">
            <v>Gerb mi dozen uitgek</v>
          </cell>
          <cell r="C72" t="str">
            <v>Gerbera mini in box irregular</v>
          </cell>
        </row>
        <row r="73">
          <cell r="A73">
            <v>761</v>
          </cell>
          <cell r="B73" t="str">
            <v>Gerbera</v>
          </cell>
          <cell r="C73" t="str">
            <v>Gerbera</v>
          </cell>
        </row>
        <row r="74">
          <cell r="A74">
            <v>765</v>
          </cell>
          <cell r="B74" t="str">
            <v>Gerbera uitgelicht</v>
          </cell>
          <cell r="C74" t="str">
            <v>???</v>
          </cell>
        </row>
        <row r="75">
          <cell r="A75">
            <v>766</v>
          </cell>
          <cell r="B75" t="str">
            <v>Gerbera niet EU</v>
          </cell>
          <cell r="C75" t="str">
            <v>Gerbera not from Europe</v>
          </cell>
        </row>
        <row r="76">
          <cell r="A76">
            <v>767</v>
          </cell>
          <cell r="B76" t="str">
            <v>Gerbera uitgekeurd</v>
          </cell>
          <cell r="C76" t="str">
            <v>Gerbera irregular</v>
          </cell>
        </row>
        <row r="77">
          <cell r="A77">
            <v>780</v>
          </cell>
          <cell r="B77" t="str">
            <v>Roos EU</v>
          </cell>
          <cell r="C77" t="str">
            <v>Rose from Europe</v>
          </cell>
        </row>
        <row r="78">
          <cell r="A78">
            <v>783</v>
          </cell>
          <cell r="B78" t="str">
            <v>Roos Fleurprim (6.45 uur)</v>
          </cell>
          <cell r="C78" t="str">
            <v>Fleur Primeur Roses (at 6.45 AM)</v>
          </cell>
        </row>
        <row r="79">
          <cell r="A79">
            <v>784</v>
          </cell>
          <cell r="B79" t="str">
            <v>Roos niet EU</v>
          </cell>
          <cell r="C79" t="str">
            <v>Rose not from Europe</v>
          </cell>
        </row>
        <row r="80">
          <cell r="A80">
            <v>785</v>
          </cell>
          <cell r="B80" t="str">
            <v>Roos exclusive roses</v>
          </cell>
          <cell r="C80" t="str">
            <v>Exclusive Roses</v>
          </cell>
        </row>
        <row r="81">
          <cell r="A81">
            <v>787</v>
          </cell>
          <cell r="B81" t="str">
            <v>Roos Ecuador</v>
          </cell>
          <cell r="C81" t="str">
            <v>Rose from Ecuador</v>
          </cell>
        </row>
        <row r="82">
          <cell r="A82">
            <v>788</v>
          </cell>
          <cell r="B82" t="str">
            <v>Roos uitgekeurd kl 2</v>
          </cell>
          <cell r="C82" t="str">
            <v>Rose irregular clock 2</v>
          </cell>
        </row>
        <row r="83">
          <cell r="A83">
            <v>801</v>
          </cell>
          <cell r="B83" t="str">
            <v>Roos tros</v>
          </cell>
          <cell r="C83" t="str">
            <v>Rose spray</v>
          </cell>
        </row>
        <row r="84">
          <cell r="A84">
            <v>832</v>
          </cell>
          <cell r="B84" t="str">
            <v>Helianthus GP+</v>
          </cell>
          <cell r="C84" t="str">
            <v>Helianthus GP+</v>
          </cell>
        </row>
        <row r="85">
          <cell r="A85">
            <v>861</v>
          </cell>
          <cell r="B85" t="str">
            <v>Benefit klok 1</v>
          </cell>
          <cell r="C85" t="str">
            <v>Benefit clock 1</v>
          </cell>
        </row>
        <row r="86">
          <cell r="A86">
            <v>862</v>
          </cell>
          <cell r="B86" t="str">
            <v>Benefit klok 2</v>
          </cell>
          <cell r="C86" t="str">
            <v>Benefit clock 2</v>
          </cell>
        </row>
        <row r="87">
          <cell r="A87">
            <v>863</v>
          </cell>
          <cell r="B87" t="str">
            <v>Benefit klok 3</v>
          </cell>
          <cell r="C87" t="str">
            <v>Benefit clock 3</v>
          </cell>
        </row>
        <row r="88">
          <cell r="A88">
            <v>864</v>
          </cell>
          <cell r="B88" t="str">
            <v>Benefit klok 4</v>
          </cell>
          <cell r="C88" t="str">
            <v>Benefit clock 4</v>
          </cell>
        </row>
        <row r="89">
          <cell r="A89">
            <v>865</v>
          </cell>
          <cell r="B89" t="str">
            <v>Benefit klok 5</v>
          </cell>
          <cell r="C89" t="str">
            <v>Benefit clock 5</v>
          </cell>
        </row>
        <row r="90">
          <cell r="A90">
            <v>866</v>
          </cell>
          <cell r="B90" t="str">
            <v>Benefit klok 6</v>
          </cell>
          <cell r="C90" t="str">
            <v>Benefit clock 6</v>
          </cell>
        </row>
        <row r="91">
          <cell r="A91">
            <v>867</v>
          </cell>
          <cell r="B91" t="str">
            <v>Benefit klok 7</v>
          </cell>
          <cell r="C91" t="str">
            <v>Benefit clock 7</v>
          </cell>
        </row>
        <row r="92">
          <cell r="A92">
            <v>890</v>
          </cell>
          <cell r="B92" t="str">
            <v>Pioen</v>
          </cell>
          <cell r="C92" t="str">
            <v>Paeonia</v>
          </cell>
        </row>
        <row r="93">
          <cell r="A93">
            <v>892</v>
          </cell>
          <cell r="B93" t="str">
            <v>Pioen GP+</v>
          </cell>
          <cell r="C93" t="str">
            <v>Paeonia GP+</v>
          </cell>
        </row>
        <row r="94">
          <cell r="A94">
            <v>931</v>
          </cell>
          <cell r="B94" t="str">
            <v>Orchidee ov + exoten</v>
          </cell>
          <cell r="C94" t="str">
            <v>Orchids &amp; Exotics</v>
          </cell>
        </row>
        <row r="95">
          <cell r="A95">
            <v>937</v>
          </cell>
          <cell r="B95" t="str">
            <v>Protea</v>
          </cell>
          <cell r="C95" t="str">
            <v>Protea</v>
          </cell>
        </row>
        <row r="96">
          <cell r="A96">
            <v>950</v>
          </cell>
          <cell r="B96" t="str">
            <v>Groot gemengd pakket</v>
          </cell>
          <cell r="C96" t="str">
            <v>Big mixed assortment</v>
          </cell>
        </row>
        <row r="97">
          <cell r="A97">
            <v>952</v>
          </cell>
          <cell r="B97" t="str">
            <v>Groot gemengd GP+</v>
          </cell>
          <cell r="C97" t="str">
            <v>Big mixed assortment GP+</v>
          </cell>
        </row>
        <row r="98">
          <cell r="A98">
            <v>984</v>
          </cell>
          <cell r="B98" t="str">
            <v>Bolbloemen diversen</v>
          </cell>
          <cell r="C98" t="str">
            <v>Bulb flowers diverse</v>
          </cell>
        </row>
        <row r="99">
          <cell r="A99">
            <v>985</v>
          </cell>
          <cell r="B99" t="str">
            <v>Heester (snij) excl</v>
          </cell>
          <cell r="C99" t="str">
            <v>Shrubs (cut) exclisive</v>
          </cell>
        </row>
        <row r="100">
          <cell r="A100">
            <v>986</v>
          </cell>
          <cell r="B100" t="str">
            <v>Ilex</v>
          </cell>
          <cell r="C100" t="str">
            <v>Ilex</v>
          </cell>
        </row>
        <row r="101">
          <cell r="A101">
            <v>989</v>
          </cell>
          <cell r="B101" t="str">
            <v>Diversen</v>
          </cell>
          <cell r="C101" t="str">
            <v>Diverse</v>
          </cell>
        </row>
        <row r="102">
          <cell r="A102">
            <v>990</v>
          </cell>
          <cell r="B102" t="str">
            <v>Retour- onregelmatig</v>
          </cell>
          <cell r="C102" t="str">
            <v>Irregular</v>
          </cell>
        </row>
        <row r="103">
          <cell r="A103">
            <v>991</v>
          </cell>
          <cell r="B103" t="str">
            <v>Retour / Roos B1</v>
          </cell>
          <cell r="C103" t="str">
            <v>B Quality Roses</v>
          </cell>
        </row>
        <row r="104">
          <cell r="A104">
            <v>998</v>
          </cell>
          <cell r="B104" t="str">
            <v>Overig B1</v>
          </cell>
          <cell r="C104" t="str">
            <v>Additional B Quality</v>
          </cell>
        </row>
        <row r="105">
          <cell r="A105">
            <v>999</v>
          </cell>
          <cell r="B105" t="str">
            <v>Onbekende veilgroep</v>
          </cell>
          <cell r="C105" t="str">
            <v>Unknown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5"/>
  <sheetViews>
    <sheetView tabSelected="1" topLeftCell="A7" zoomScaleNormal="100" workbookViewId="0">
      <selection activeCell="H31" sqref="H31"/>
    </sheetView>
  </sheetViews>
  <sheetFormatPr defaultRowHeight="13.5" x14ac:dyDescent="0.3"/>
  <cols>
    <col min="1" max="1" width="5.5703125" style="16" customWidth="1"/>
    <col min="2" max="2" width="28.7109375" style="16" customWidth="1"/>
    <col min="3" max="3" width="1.7109375" style="16" customWidth="1"/>
    <col min="4" max="4" width="5.5703125" style="16" customWidth="1"/>
    <col min="5" max="5" width="31.28515625" style="16" bestFit="1" customWidth="1"/>
    <col min="6" max="6" width="1.7109375" style="16" customWidth="1"/>
    <col min="7" max="7" width="5.5703125" style="16" customWidth="1"/>
    <col min="8" max="8" width="28.7109375" style="16" customWidth="1"/>
    <col min="9" max="9" width="1.7109375" style="16" customWidth="1"/>
    <col min="10" max="10" width="8.28515625" style="16" customWidth="1"/>
    <col min="11" max="11" width="28.7109375" style="16" customWidth="1"/>
    <col min="12" max="12" width="1.7109375" style="16" customWidth="1"/>
    <col min="13" max="13" width="5.5703125" style="16" customWidth="1"/>
    <col min="14" max="14" width="28.7109375" style="16" customWidth="1"/>
    <col min="15" max="15" width="1.7109375" style="16" customWidth="1"/>
    <col min="16" max="16" width="5.5703125" style="16" customWidth="1"/>
    <col min="17" max="17" width="28.7109375" style="16" customWidth="1"/>
    <col min="18" max="236" width="9.28515625" style="16"/>
    <col min="237" max="237" width="2.5703125" style="16" customWidth="1"/>
    <col min="238" max="238" width="0.28515625" style="16" customWidth="1"/>
    <col min="239" max="239" width="4.7109375" style="16" customWidth="1"/>
    <col min="240" max="240" width="15.7109375" style="16" bestFit="1" customWidth="1"/>
    <col min="241" max="241" width="17" style="16" bestFit="1" customWidth="1"/>
    <col min="242" max="242" width="1.5703125" style="16" customWidth="1"/>
    <col min="243" max="243" width="0" style="16" hidden="1" customWidth="1"/>
    <col min="244" max="244" width="4.7109375" style="16" customWidth="1"/>
    <col min="245" max="245" width="2.28515625" style="16" customWidth="1"/>
    <col min="246" max="246" width="11.28515625" style="16" customWidth="1"/>
    <col min="247" max="247" width="17" style="16" bestFit="1" customWidth="1"/>
    <col min="248" max="248" width="0.7109375" style="16" customWidth="1"/>
    <col min="249" max="249" width="0" style="16" hidden="1" customWidth="1"/>
    <col min="250" max="250" width="4.7109375" style="16" customWidth="1"/>
    <col min="251" max="251" width="16.7109375" style="16" bestFit="1" customWidth="1"/>
    <col min="252" max="252" width="17.7109375" style="16" bestFit="1" customWidth="1"/>
    <col min="253" max="253" width="0.7109375" style="16" customWidth="1"/>
    <col min="254" max="254" width="0" style="16" hidden="1" customWidth="1"/>
    <col min="255" max="255" width="4.7109375" style="16" customWidth="1"/>
    <col min="256" max="256" width="16.28515625" style="16" bestFit="1" customWidth="1"/>
    <col min="257" max="257" width="17.7109375" style="16" bestFit="1" customWidth="1"/>
    <col min="258" max="258" width="0.7109375" style="16" customWidth="1"/>
    <col min="259" max="259" width="0" style="16" hidden="1" customWidth="1"/>
    <col min="260" max="260" width="4.7109375" style="16" customWidth="1"/>
    <col min="261" max="261" width="3.7109375" style="16" customWidth="1"/>
    <col min="262" max="263" width="0.28515625" style="16" customWidth="1"/>
    <col min="264" max="264" width="6.5703125" style="16" customWidth="1"/>
    <col min="265" max="265" width="9.42578125" style="16" bestFit="1" customWidth="1"/>
    <col min="266" max="266" width="0.28515625" style="16" customWidth="1"/>
    <col min="267" max="267" width="0" style="16" hidden="1" customWidth="1"/>
    <col min="268" max="268" width="17.7109375" style="16" bestFit="1" customWidth="1"/>
    <col min="269" max="269" width="0.42578125" style="16" customWidth="1"/>
    <col min="270" max="492" width="9.28515625" style="16"/>
    <col min="493" max="493" width="2.5703125" style="16" customWidth="1"/>
    <col min="494" max="494" width="0.28515625" style="16" customWidth="1"/>
    <col min="495" max="495" width="4.7109375" style="16" customWidth="1"/>
    <col min="496" max="496" width="15.7109375" style="16" bestFit="1" customWidth="1"/>
    <col min="497" max="497" width="17" style="16" bestFit="1" customWidth="1"/>
    <col min="498" max="498" width="1.5703125" style="16" customWidth="1"/>
    <col min="499" max="499" width="0" style="16" hidden="1" customWidth="1"/>
    <col min="500" max="500" width="4.7109375" style="16" customWidth="1"/>
    <col min="501" max="501" width="2.28515625" style="16" customWidth="1"/>
    <col min="502" max="502" width="11.28515625" style="16" customWidth="1"/>
    <col min="503" max="503" width="17" style="16" bestFit="1" customWidth="1"/>
    <col min="504" max="504" width="0.7109375" style="16" customWidth="1"/>
    <col min="505" max="505" width="0" style="16" hidden="1" customWidth="1"/>
    <col min="506" max="506" width="4.7109375" style="16" customWidth="1"/>
    <col min="507" max="507" width="16.7109375" style="16" bestFit="1" customWidth="1"/>
    <col min="508" max="508" width="17.7109375" style="16" bestFit="1" customWidth="1"/>
    <col min="509" max="509" width="0.7109375" style="16" customWidth="1"/>
    <col min="510" max="510" width="0" style="16" hidden="1" customWidth="1"/>
    <col min="511" max="511" width="4.7109375" style="16" customWidth="1"/>
    <col min="512" max="512" width="16.28515625" style="16" bestFit="1" customWidth="1"/>
    <col min="513" max="513" width="17.7109375" style="16" bestFit="1" customWidth="1"/>
    <col min="514" max="514" width="0.7109375" style="16" customWidth="1"/>
    <col min="515" max="515" width="0" style="16" hidden="1" customWidth="1"/>
    <col min="516" max="516" width="4.7109375" style="16" customWidth="1"/>
    <col min="517" max="517" width="3.7109375" style="16" customWidth="1"/>
    <col min="518" max="519" width="0.28515625" style="16" customWidth="1"/>
    <col min="520" max="520" width="6.5703125" style="16" customWidth="1"/>
    <col min="521" max="521" width="9.42578125" style="16" bestFit="1" customWidth="1"/>
    <col min="522" max="522" width="0.28515625" style="16" customWidth="1"/>
    <col min="523" max="523" width="0" style="16" hidden="1" customWidth="1"/>
    <col min="524" max="524" width="17.7109375" style="16" bestFit="1" customWidth="1"/>
    <col min="525" max="525" width="0.42578125" style="16" customWidth="1"/>
    <col min="526" max="748" width="9.28515625" style="16"/>
    <col min="749" max="749" width="2.5703125" style="16" customWidth="1"/>
    <col min="750" max="750" width="0.28515625" style="16" customWidth="1"/>
    <col min="751" max="751" width="4.7109375" style="16" customWidth="1"/>
    <col min="752" max="752" width="15.7109375" style="16" bestFit="1" customWidth="1"/>
    <col min="753" max="753" width="17" style="16" bestFit="1" customWidth="1"/>
    <col min="754" max="754" width="1.5703125" style="16" customWidth="1"/>
    <col min="755" max="755" width="0" style="16" hidden="1" customWidth="1"/>
    <col min="756" max="756" width="4.7109375" style="16" customWidth="1"/>
    <col min="757" max="757" width="2.28515625" style="16" customWidth="1"/>
    <col min="758" max="758" width="11.28515625" style="16" customWidth="1"/>
    <col min="759" max="759" width="17" style="16" bestFit="1" customWidth="1"/>
    <col min="760" max="760" width="0.7109375" style="16" customWidth="1"/>
    <col min="761" max="761" width="0" style="16" hidden="1" customWidth="1"/>
    <col min="762" max="762" width="4.7109375" style="16" customWidth="1"/>
    <col min="763" max="763" width="16.7109375" style="16" bestFit="1" customWidth="1"/>
    <col min="764" max="764" width="17.7109375" style="16" bestFit="1" customWidth="1"/>
    <col min="765" max="765" width="0.7109375" style="16" customWidth="1"/>
    <col min="766" max="766" width="0" style="16" hidden="1" customWidth="1"/>
    <col min="767" max="767" width="4.7109375" style="16" customWidth="1"/>
    <col min="768" max="768" width="16.28515625" style="16" bestFit="1" customWidth="1"/>
    <col min="769" max="769" width="17.7109375" style="16" bestFit="1" customWidth="1"/>
    <col min="770" max="770" width="0.7109375" style="16" customWidth="1"/>
    <col min="771" max="771" width="0" style="16" hidden="1" customWidth="1"/>
    <col min="772" max="772" width="4.7109375" style="16" customWidth="1"/>
    <col min="773" max="773" width="3.7109375" style="16" customWidth="1"/>
    <col min="774" max="775" width="0.28515625" style="16" customWidth="1"/>
    <col min="776" max="776" width="6.5703125" style="16" customWidth="1"/>
    <col min="777" max="777" width="9.42578125" style="16" bestFit="1" customWidth="1"/>
    <col min="778" max="778" width="0.28515625" style="16" customWidth="1"/>
    <col min="779" max="779" width="0" style="16" hidden="1" customWidth="1"/>
    <col min="780" max="780" width="17.7109375" style="16" bestFit="1" customWidth="1"/>
    <col min="781" max="781" width="0.42578125" style="16" customWidth="1"/>
    <col min="782" max="1004" width="9.28515625" style="16"/>
    <col min="1005" max="1005" width="2.5703125" style="16" customWidth="1"/>
    <col min="1006" max="1006" width="0.28515625" style="16" customWidth="1"/>
    <col min="1007" max="1007" width="4.7109375" style="16" customWidth="1"/>
    <col min="1008" max="1008" width="15.7109375" style="16" bestFit="1" customWidth="1"/>
    <col min="1009" max="1009" width="17" style="16" bestFit="1" customWidth="1"/>
    <col min="1010" max="1010" width="1.5703125" style="16" customWidth="1"/>
    <col min="1011" max="1011" width="0" style="16" hidden="1" customWidth="1"/>
    <col min="1012" max="1012" width="4.7109375" style="16" customWidth="1"/>
    <col min="1013" max="1013" width="2.28515625" style="16" customWidth="1"/>
    <col min="1014" max="1014" width="11.28515625" style="16" customWidth="1"/>
    <col min="1015" max="1015" width="17" style="16" bestFit="1" customWidth="1"/>
    <col min="1016" max="1016" width="0.7109375" style="16" customWidth="1"/>
    <col min="1017" max="1017" width="0" style="16" hidden="1" customWidth="1"/>
    <col min="1018" max="1018" width="4.7109375" style="16" customWidth="1"/>
    <col min="1019" max="1019" width="16.7109375" style="16" bestFit="1" customWidth="1"/>
    <col min="1020" max="1020" width="17.7109375" style="16" bestFit="1" customWidth="1"/>
    <col min="1021" max="1021" width="0.7109375" style="16" customWidth="1"/>
    <col min="1022" max="1022" width="0" style="16" hidden="1" customWidth="1"/>
    <col min="1023" max="1023" width="4.7109375" style="16" customWidth="1"/>
    <col min="1024" max="1024" width="16.28515625" style="16" bestFit="1" customWidth="1"/>
    <col min="1025" max="1025" width="17.7109375" style="16" bestFit="1" customWidth="1"/>
    <col min="1026" max="1026" width="0.7109375" style="16" customWidth="1"/>
    <col min="1027" max="1027" width="0" style="16" hidden="1" customWidth="1"/>
    <col min="1028" max="1028" width="4.7109375" style="16" customWidth="1"/>
    <col min="1029" max="1029" width="3.7109375" style="16" customWidth="1"/>
    <col min="1030" max="1031" width="0.28515625" style="16" customWidth="1"/>
    <col min="1032" max="1032" width="6.5703125" style="16" customWidth="1"/>
    <col min="1033" max="1033" width="9.42578125" style="16" bestFit="1" customWidth="1"/>
    <col min="1034" max="1034" width="0.28515625" style="16" customWidth="1"/>
    <col min="1035" max="1035" width="0" style="16" hidden="1" customWidth="1"/>
    <col min="1036" max="1036" width="17.7109375" style="16" bestFit="1" customWidth="1"/>
    <col min="1037" max="1037" width="0.42578125" style="16" customWidth="1"/>
    <col min="1038" max="1260" width="9.28515625" style="16"/>
    <col min="1261" max="1261" width="2.5703125" style="16" customWidth="1"/>
    <col min="1262" max="1262" width="0.28515625" style="16" customWidth="1"/>
    <col min="1263" max="1263" width="4.7109375" style="16" customWidth="1"/>
    <col min="1264" max="1264" width="15.7109375" style="16" bestFit="1" customWidth="1"/>
    <col min="1265" max="1265" width="17" style="16" bestFit="1" customWidth="1"/>
    <col min="1266" max="1266" width="1.5703125" style="16" customWidth="1"/>
    <col min="1267" max="1267" width="0" style="16" hidden="1" customWidth="1"/>
    <col min="1268" max="1268" width="4.7109375" style="16" customWidth="1"/>
    <col min="1269" max="1269" width="2.28515625" style="16" customWidth="1"/>
    <col min="1270" max="1270" width="11.28515625" style="16" customWidth="1"/>
    <col min="1271" max="1271" width="17" style="16" bestFit="1" customWidth="1"/>
    <col min="1272" max="1272" width="0.7109375" style="16" customWidth="1"/>
    <col min="1273" max="1273" width="0" style="16" hidden="1" customWidth="1"/>
    <col min="1274" max="1274" width="4.7109375" style="16" customWidth="1"/>
    <col min="1275" max="1275" width="16.7109375" style="16" bestFit="1" customWidth="1"/>
    <col min="1276" max="1276" width="17.7109375" style="16" bestFit="1" customWidth="1"/>
    <col min="1277" max="1277" width="0.7109375" style="16" customWidth="1"/>
    <col min="1278" max="1278" width="0" style="16" hidden="1" customWidth="1"/>
    <col min="1279" max="1279" width="4.7109375" style="16" customWidth="1"/>
    <col min="1280" max="1280" width="16.28515625" style="16" bestFit="1" customWidth="1"/>
    <col min="1281" max="1281" width="17.7109375" style="16" bestFit="1" customWidth="1"/>
    <col min="1282" max="1282" width="0.7109375" style="16" customWidth="1"/>
    <col min="1283" max="1283" width="0" style="16" hidden="1" customWidth="1"/>
    <col min="1284" max="1284" width="4.7109375" style="16" customWidth="1"/>
    <col min="1285" max="1285" width="3.7109375" style="16" customWidth="1"/>
    <col min="1286" max="1287" width="0.28515625" style="16" customWidth="1"/>
    <col min="1288" max="1288" width="6.5703125" style="16" customWidth="1"/>
    <col min="1289" max="1289" width="9.42578125" style="16" bestFit="1" customWidth="1"/>
    <col min="1290" max="1290" width="0.28515625" style="16" customWidth="1"/>
    <col min="1291" max="1291" width="0" style="16" hidden="1" customWidth="1"/>
    <col min="1292" max="1292" width="17.7109375" style="16" bestFit="1" customWidth="1"/>
    <col min="1293" max="1293" width="0.42578125" style="16" customWidth="1"/>
    <col min="1294" max="1516" width="9.28515625" style="16"/>
    <col min="1517" max="1517" width="2.5703125" style="16" customWidth="1"/>
    <col min="1518" max="1518" width="0.28515625" style="16" customWidth="1"/>
    <col min="1519" max="1519" width="4.7109375" style="16" customWidth="1"/>
    <col min="1520" max="1520" width="15.7109375" style="16" bestFit="1" customWidth="1"/>
    <col min="1521" max="1521" width="17" style="16" bestFit="1" customWidth="1"/>
    <col min="1522" max="1522" width="1.5703125" style="16" customWidth="1"/>
    <col min="1523" max="1523" width="0" style="16" hidden="1" customWidth="1"/>
    <col min="1524" max="1524" width="4.7109375" style="16" customWidth="1"/>
    <col min="1525" max="1525" width="2.28515625" style="16" customWidth="1"/>
    <col min="1526" max="1526" width="11.28515625" style="16" customWidth="1"/>
    <col min="1527" max="1527" width="17" style="16" bestFit="1" customWidth="1"/>
    <col min="1528" max="1528" width="0.7109375" style="16" customWidth="1"/>
    <col min="1529" max="1529" width="0" style="16" hidden="1" customWidth="1"/>
    <col min="1530" max="1530" width="4.7109375" style="16" customWidth="1"/>
    <col min="1531" max="1531" width="16.7109375" style="16" bestFit="1" customWidth="1"/>
    <col min="1532" max="1532" width="17.7109375" style="16" bestFit="1" customWidth="1"/>
    <col min="1533" max="1533" width="0.7109375" style="16" customWidth="1"/>
    <col min="1534" max="1534" width="0" style="16" hidden="1" customWidth="1"/>
    <col min="1535" max="1535" width="4.7109375" style="16" customWidth="1"/>
    <col min="1536" max="1536" width="16.28515625" style="16" bestFit="1" customWidth="1"/>
    <col min="1537" max="1537" width="17.7109375" style="16" bestFit="1" customWidth="1"/>
    <col min="1538" max="1538" width="0.7109375" style="16" customWidth="1"/>
    <col min="1539" max="1539" width="0" style="16" hidden="1" customWidth="1"/>
    <col min="1540" max="1540" width="4.7109375" style="16" customWidth="1"/>
    <col min="1541" max="1541" width="3.7109375" style="16" customWidth="1"/>
    <col min="1542" max="1543" width="0.28515625" style="16" customWidth="1"/>
    <col min="1544" max="1544" width="6.5703125" style="16" customWidth="1"/>
    <col min="1545" max="1545" width="9.42578125" style="16" bestFit="1" customWidth="1"/>
    <col min="1546" max="1546" width="0.28515625" style="16" customWidth="1"/>
    <col min="1547" max="1547" width="0" style="16" hidden="1" customWidth="1"/>
    <col min="1548" max="1548" width="17.7109375" style="16" bestFit="1" customWidth="1"/>
    <col min="1549" max="1549" width="0.42578125" style="16" customWidth="1"/>
    <col min="1550" max="1772" width="9.28515625" style="16"/>
    <col min="1773" max="1773" width="2.5703125" style="16" customWidth="1"/>
    <col min="1774" max="1774" width="0.28515625" style="16" customWidth="1"/>
    <col min="1775" max="1775" width="4.7109375" style="16" customWidth="1"/>
    <col min="1776" max="1776" width="15.7109375" style="16" bestFit="1" customWidth="1"/>
    <col min="1777" max="1777" width="17" style="16" bestFit="1" customWidth="1"/>
    <col min="1778" max="1778" width="1.5703125" style="16" customWidth="1"/>
    <col min="1779" max="1779" width="0" style="16" hidden="1" customWidth="1"/>
    <col min="1780" max="1780" width="4.7109375" style="16" customWidth="1"/>
    <col min="1781" max="1781" width="2.28515625" style="16" customWidth="1"/>
    <col min="1782" max="1782" width="11.28515625" style="16" customWidth="1"/>
    <col min="1783" max="1783" width="17" style="16" bestFit="1" customWidth="1"/>
    <col min="1784" max="1784" width="0.7109375" style="16" customWidth="1"/>
    <col min="1785" max="1785" width="0" style="16" hidden="1" customWidth="1"/>
    <col min="1786" max="1786" width="4.7109375" style="16" customWidth="1"/>
    <col min="1787" max="1787" width="16.7109375" style="16" bestFit="1" customWidth="1"/>
    <col min="1788" max="1788" width="17.7109375" style="16" bestFit="1" customWidth="1"/>
    <col min="1789" max="1789" width="0.7109375" style="16" customWidth="1"/>
    <col min="1790" max="1790" width="0" style="16" hidden="1" customWidth="1"/>
    <col min="1791" max="1791" width="4.7109375" style="16" customWidth="1"/>
    <col min="1792" max="1792" width="16.28515625" style="16" bestFit="1" customWidth="1"/>
    <col min="1793" max="1793" width="17.7109375" style="16" bestFit="1" customWidth="1"/>
    <col min="1794" max="1794" width="0.7109375" style="16" customWidth="1"/>
    <col min="1795" max="1795" width="0" style="16" hidden="1" customWidth="1"/>
    <col min="1796" max="1796" width="4.7109375" style="16" customWidth="1"/>
    <col min="1797" max="1797" width="3.7109375" style="16" customWidth="1"/>
    <col min="1798" max="1799" width="0.28515625" style="16" customWidth="1"/>
    <col min="1800" max="1800" width="6.5703125" style="16" customWidth="1"/>
    <col min="1801" max="1801" width="9.42578125" style="16" bestFit="1" customWidth="1"/>
    <col min="1802" max="1802" width="0.28515625" style="16" customWidth="1"/>
    <col min="1803" max="1803" width="0" style="16" hidden="1" customWidth="1"/>
    <col min="1804" max="1804" width="17.7109375" style="16" bestFit="1" customWidth="1"/>
    <col min="1805" max="1805" width="0.42578125" style="16" customWidth="1"/>
    <col min="1806" max="2028" width="9.28515625" style="16"/>
    <col min="2029" max="2029" width="2.5703125" style="16" customWidth="1"/>
    <col min="2030" max="2030" width="0.28515625" style="16" customWidth="1"/>
    <col min="2031" max="2031" width="4.7109375" style="16" customWidth="1"/>
    <col min="2032" max="2032" width="15.7109375" style="16" bestFit="1" customWidth="1"/>
    <col min="2033" max="2033" width="17" style="16" bestFit="1" customWidth="1"/>
    <col min="2034" max="2034" width="1.5703125" style="16" customWidth="1"/>
    <col min="2035" max="2035" width="0" style="16" hidden="1" customWidth="1"/>
    <col min="2036" max="2036" width="4.7109375" style="16" customWidth="1"/>
    <col min="2037" max="2037" width="2.28515625" style="16" customWidth="1"/>
    <col min="2038" max="2038" width="11.28515625" style="16" customWidth="1"/>
    <col min="2039" max="2039" width="17" style="16" bestFit="1" customWidth="1"/>
    <col min="2040" max="2040" width="0.7109375" style="16" customWidth="1"/>
    <col min="2041" max="2041" width="0" style="16" hidden="1" customWidth="1"/>
    <col min="2042" max="2042" width="4.7109375" style="16" customWidth="1"/>
    <col min="2043" max="2043" width="16.7109375" style="16" bestFit="1" customWidth="1"/>
    <col min="2044" max="2044" width="17.7109375" style="16" bestFit="1" customWidth="1"/>
    <col min="2045" max="2045" width="0.7109375" style="16" customWidth="1"/>
    <col min="2046" max="2046" width="0" style="16" hidden="1" customWidth="1"/>
    <col min="2047" max="2047" width="4.7109375" style="16" customWidth="1"/>
    <col min="2048" max="2048" width="16.28515625" style="16" bestFit="1" customWidth="1"/>
    <col min="2049" max="2049" width="17.7109375" style="16" bestFit="1" customWidth="1"/>
    <col min="2050" max="2050" width="0.7109375" style="16" customWidth="1"/>
    <col min="2051" max="2051" width="0" style="16" hidden="1" customWidth="1"/>
    <col min="2052" max="2052" width="4.7109375" style="16" customWidth="1"/>
    <col min="2053" max="2053" width="3.7109375" style="16" customWidth="1"/>
    <col min="2054" max="2055" width="0.28515625" style="16" customWidth="1"/>
    <col min="2056" max="2056" width="6.5703125" style="16" customWidth="1"/>
    <col min="2057" max="2057" width="9.42578125" style="16" bestFit="1" customWidth="1"/>
    <col min="2058" max="2058" width="0.28515625" style="16" customWidth="1"/>
    <col min="2059" max="2059" width="0" style="16" hidden="1" customWidth="1"/>
    <col min="2060" max="2060" width="17.7109375" style="16" bestFit="1" customWidth="1"/>
    <col min="2061" max="2061" width="0.42578125" style="16" customWidth="1"/>
    <col min="2062" max="2284" width="9.28515625" style="16"/>
    <col min="2285" max="2285" width="2.5703125" style="16" customWidth="1"/>
    <col min="2286" max="2286" width="0.28515625" style="16" customWidth="1"/>
    <col min="2287" max="2287" width="4.7109375" style="16" customWidth="1"/>
    <col min="2288" max="2288" width="15.7109375" style="16" bestFit="1" customWidth="1"/>
    <col min="2289" max="2289" width="17" style="16" bestFit="1" customWidth="1"/>
    <col min="2290" max="2290" width="1.5703125" style="16" customWidth="1"/>
    <col min="2291" max="2291" width="0" style="16" hidden="1" customWidth="1"/>
    <col min="2292" max="2292" width="4.7109375" style="16" customWidth="1"/>
    <col min="2293" max="2293" width="2.28515625" style="16" customWidth="1"/>
    <col min="2294" max="2294" width="11.28515625" style="16" customWidth="1"/>
    <col min="2295" max="2295" width="17" style="16" bestFit="1" customWidth="1"/>
    <col min="2296" max="2296" width="0.7109375" style="16" customWidth="1"/>
    <col min="2297" max="2297" width="0" style="16" hidden="1" customWidth="1"/>
    <col min="2298" max="2298" width="4.7109375" style="16" customWidth="1"/>
    <col min="2299" max="2299" width="16.7109375" style="16" bestFit="1" customWidth="1"/>
    <col min="2300" max="2300" width="17.7109375" style="16" bestFit="1" customWidth="1"/>
    <col min="2301" max="2301" width="0.7109375" style="16" customWidth="1"/>
    <col min="2302" max="2302" width="0" style="16" hidden="1" customWidth="1"/>
    <col min="2303" max="2303" width="4.7109375" style="16" customWidth="1"/>
    <col min="2304" max="2304" width="16.28515625" style="16" bestFit="1" customWidth="1"/>
    <col min="2305" max="2305" width="17.7109375" style="16" bestFit="1" customWidth="1"/>
    <col min="2306" max="2306" width="0.7109375" style="16" customWidth="1"/>
    <col min="2307" max="2307" width="0" style="16" hidden="1" customWidth="1"/>
    <col min="2308" max="2308" width="4.7109375" style="16" customWidth="1"/>
    <col min="2309" max="2309" width="3.7109375" style="16" customWidth="1"/>
    <col min="2310" max="2311" width="0.28515625" style="16" customWidth="1"/>
    <col min="2312" max="2312" width="6.5703125" style="16" customWidth="1"/>
    <col min="2313" max="2313" width="9.42578125" style="16" bestFit="1" customWidth="1"/>
    <col min="2314" max="2314" width="0.28515625" style="16" customWidth="1"/>
    <col min="2315" max="2315" width="0" style="16" hidden="1" customWidth="1"/>
    <col min="2316" max="2316" width="17.7109375" style="16" bestFit="1" customWidth="1"/>
    <col min="2317" max="2317" width="0.42578125" style="16" customWidth="1"/>
    <col min="2318" max="2540" width="9.28515625" style="16"/>
    <col min="2541" max="2541" width="2.5703125" style="16" customWidth="1"/>
    <col min="2542" max="2542" width="0.28515625" style="16" customWidth="1"/>
    <col min="2543" max="2543" width="4.7109375" style="16" customWidth="1"/>
    <col min="2544" max="2544" width="15.7109375" style="16" bestFit="1" customWidth="1"/>
    <col min="2545" max="2545" width="17" style="16" bestFit="1" customWidth="1"/>
    <col min="2546" max="2546" width="1.5703125" style="16" customWidth="1"/>
    <col min="2547" max="2547" width="0" style="16" hidden="1" customWidth="1"/>
    <col min="2548" max="2548" width="4.7109375" style="16" customWidth="1"/>
    <col min="2549" max="2549" width="2.28515625" style="16" customWidth="1"/>
    <col min="2550" max="2550" width="11.28515625" style="16" customWidth="1"/>
    <col min="2551" max="2551" width="17" style="16" bestFit="1" customWidth="1"/>
    <col min="2552" max="2552" width="0.7109375" style="16" customWidth="1"/>
    <col min="2553" max="2553" width="0" style="16" hidden="1" customWidth="1"/>
    <col min="2554" max="2554" width="4.7109375" style="16" customWidth="1"/>
    <col min="2555" max="2555" width="16.7109375" style="16" bestFit="1" customWidth="1"/>
    <col min="2556" max="2556" width="17.7109375" style="16" bestFit="1" customWidth="1"/>
    <col min="2557" max="2557" width="0.7109375" style="16" customWidth="1"/>
    <col min="2558" max="2558" width="0" style="16" hidden="1" customWidth="1"/>
    <col min="2559" max="2559" width="4.7109375" style="16" customWidth="1"/>
    <col min="2560" max="2560" width="16.28515625" style="16" bestFit="1" customWidth="1"/>
    <col min="2561" max="2561" width="17.7109375" style="16" bestFit="1" customWidth="1"/>
    <col min="2562" max="2562" width="0.7109375" style="16" customWidth="1"/>
    <col min="2563" max="2563" width="0" style="16" hidden="1" customWidth="1"/>
    <col min="2564" max="2564" width="4.7109375" style="16" customWidth="1"/>
    <col min="2565" max="2565" width="3.7109375" style="16" customWidth="1"/>
    <col min="2566" max="2567" width="0.28515625" style="16" customWidth="1"/>
    <col min="2568" max="2568" width="6.5703125" style="16" customWidth="1"/>
    <col min="2569" max="2569" width="9.42578125" style="16" bestFit="1" customWidth="1"/>
    <col min="2570" max="2570" width="0.28515625" style="16" customWidth="1"/>
    <col min="2571" max="2571" width="0" style="16" hidden="1" customWidth="1"/>
    <col min="2572" max="2572" width="17.7109375" style="16" bestFit="1" customWidth="1"/>
    <col min="2573" max="2573" width="0.42578125" style="16" customWidth="1"/>
    <col min="2574" max="2796" width="9.28515625" style="16"/>
    <col min="2797" max="2797" width="2.5703125" style="16" customWidth="1"/>
    <col min="2798" max="2798" width="0.28515625" style="16" customWidth="1"/>
    <col min="2799" max="2799" width="4.7109375" style="16" customWidth="1"/>
    <col min="2800" max="2800" width="15.7109375" style="16" bestFit="1" customWidth="1"/>
    <col min="2801" max="2801" width="17" style="16" bestFit="1" customWidth="1"/>
    <col min="2802" max="2802" width="1.5703125" style="16" customWidth="1"/>
    <col min="2803" max="2803" width="0" style="16" hidden="1" customWidth="1"/>
    <col min="2804" max="2804" width="4.7109375" style="16" customWidth="1"/>
    <col min="2805" max="2805" width="2.28515625" style="16" customWidth="1"/>
    <col min="2806" max="2806" width="11.28515625" style="16" customWidth="1"/>
    <col min="2807" max="2807" width="17" style="16" bestFit="1" customWidth="1"/>
    <col min="2808" max="2808" width="0.7109375" style="16" customWidth="1"/>
    <col min="2809" max="2809" width="0" style="16" hidden="1" customWidth="1"/>
    <col min="2810" max="2810" width="4.7109375" style="16" customWidth="1"/>
    <col min="2811" max="2811" width="16.7109375" style="16" bestFit="1" customWidth="1"/>
    <col min="2812" max="2812" width="17.7109375" style="16" bestFit="1" customWidth="1"/>
    <col min="2813" max="2813" width="0.7109375" style="16" customWidth="1"/>
    <col min="2814" max="2814" width="0" style="16" hidden="1" customWidth="1"/>
    <col min="2815" max="2815" width="4.7109375" style="16" customWidth="1"/>
    <col min="2816" max="2816" width="16.28515625" style="16" bestFit="1" customWidth="1"/>
    <col min="2817" max="2817" width="17.7109375" style="16" bestFit="1" customWidth="1"/>
    <col min="2818" max="2818" width="0.7109375" style="16" customWidth="1"/>
    <col min="2819" max="2819" width="0" style="16" hidden="1" customWidth="1"/>
    <col min="2820" max="2820" width="4.7109375" style="16" customWidth="1"/>
    <col min="2821" max="2821" width="3.7109375" style="16" customWidth="1"/>
    <col min="2822" max="2823" width="0.28515625" style="16" customWidth="1"/>
    <col min="2824" max="2824" width="6.5703125" style="16" customWidth="1"/>
    <col min="2825" max="2825" width="9.42578125" style="16" bestFit="1" customWidth="1"/>
    <col min="2826" max="2826" width="0.28515625" style="16" customWidth="1"/>
    <col min="2827" max="2827" width="0" style="16" hidden="1" customWidth="1"/>
    <col min="2828" max="2828" width="17.7109375" style="16" bestFit="1" customWidth="1"/>
    <col min="2829" max="2829" width="0.42578125" style="16" customWidth="1"/>
    <col min="2830" max="3052" width="9.28515625" style="16"/>
    <col min="3053" max="3053" width="2.5703125" style="16" customWidth="1"/>
    <col min="3054" max="3054" width="0.28515625" style="16" customWidth="1"/>
    <col min="3055" max="3055" width="4.7109375" style="16" customWidth="1"/>
    <col min="3056" max="3056" width="15.7109375" style="16" bestFit="1" customWidth="1"/>
    <col min="3057" max="3057" width="17" style="16" bestFit="1" customWidth="1"/>
    <col min="3058" max="3058" width="1.5703125" style="16" customWidth="1"/>
    <col min="3059" max="3059" width="0" style="16" hidden="1" customWidth="1"/>
    <col min="3060" max="3060" width="4.7109375" style="16" customWidth="1"/>
    <col min="3061" max="3061" width="2.28515625" style="16" customWidth="1"/>
    <col min="3062" max="3062" width="11.28515625" style="16" customWidth="1"/>
    <col min="3063" max="3063" width="17" style="16" bestFit="1" customWidth="1"/>
    <col min="3064" max="3064" width="0.7109375" style="16" customWidth="1"/>
    <col min="3065" max="3065" width="0" style="16" hidden="1" customWidth="1"/>
    <col min="3066" max="3066" width="4.7109375" style="16" customWidth="1"/>
    <col min="3067" max="3067" width="16.7109375" style="16" bestFit="1" customWidth="1"/>
    <col min="3068" max="3068" width="17.7109375" style="16" bestFit="1" customWidth="1"/>
    <col min="3069" max="3069" width="0.7109375" style="16" customWidth="1"/>
    <col min="3070" max="3070" width="0" style="16" hidden="1" customWidth="1"/>
    <col min="3071" max="3071" width="4.7109375" style="16" customWidth="1"/>
    <col min="3072" max="3072" width="16.28515625" style="16" bestFit="1" customWidth="1"/>
    <col min="3073" max="3073" width="17.7109375" style="16" bestFit="1" customWidth="1"/>
    <col min="3074" max="3074" width="0.7109375" style="16" customWidth="1"/>
    <col min="3075" max="3075" width="0" style="16" hidden="1" customWidth="1"/>
    <col min="3076" max="3076" width="4.7109375" style="16" customWidth="1"/>
    <col min="3077" max="3077" width="3.7109375" style="16" customWidth="1"/>
    <col min="3078" max="3079" width="0.28515625" style="16" customWidth="1"/>
    <col min="3080" max="3080" width="6.5703125" style="16" customWidth="1"/>
    <col min="3081" max="3081" width="9.42578125" style="16" bestFit="1" customWidth="1"/>
    <col min="3082" max="3082" width="0.28515625" style="16" customWidth="1"/>
    <col min="3083" max="3083" width="0" style="16" hidden="1" customWidth="1"/>
    <col min="3084" max="3084" width="17.7109375" style="16" bestFit="1" customWidth="1"/>
    <col min="3085" max="3085" width="0.42578125" style="16" customWidth="1"/>
    <col min="3086" max="3308" width="9.28515625" style="16"/>
    <col min="3309" max="3309" width="2.5703125" style="16" customWidth="1"/>
    <col min="3310" max="3310" width="0.28515625" style="16" customWidth="1"/>
    <col min="3311" max="3311" width="4.7109375" style="16" customWidth="1"/>
    <col min="3312" max="3312" width="15.7109375" style="16" bestFit="1" customWidth="1"/>
    <col min="3313" max="3313" width="17" style="16" bestFit="1" customWidth="1"/>
    <col min="3314" max="3314" width="1.5703125" style="16" customWidth="1"/>
    <col min="3315" max="3315" width="0" style="16" hidden="1" customWidth="1"/>
    <col min="3316" max="3316" width="4.7109375" style="16" customWidth="1"/>
    <col min="3317" max="3317" width="2.28515625" style="16" customWidth="1"/>
    <col min="3318" max="3318" width="11.28515625" style="16" customWidth="1"/>
    <col min="3319" max="3319" width="17" style="16" bestFit="1" customWidth="1"/>
    <col min="3320" max="3320" width="0.7109375" style="16" customWidth="1"/>
    <col min="3321" max="3321" width="0" style="16" hidden="1" customWidth="1"/>
    <col min="3322" max="3322" width="4.7109375" style="16" customWidth="1"/>
    <col min="3323" max="3323" width="16.7109375" style="16" bestFit="1" customWidth="1"/>
    <col min="3324" max="3324" width="17.7109375" style="16" bestFit="1" customWidth="1"/>
    <col min="3325" max="3325" width="0.7109375" style="16" customWidth="1"/>
    <col min="3326" max="3326" width="0" style="16" hidden="1" customWidth="1"/>
    <col min="3327" max="3327" width="4.7109375" style="16" customWidth="1"/>
    <col min="3328" max="3328" width="16.28515625" style="16" bestFit="1" customWidth="1"/>
    <col min="3329" max="3329" width="17.7109375" style="16" bestFit="1" customWidth="1"/>
    <col min="3330" max="3330" width="0.7109375" style="16" customWidth="1"/>
    <col min="3331" max="3331" width="0" style="16" hidden="1" customWidth="1"/>
    <col min="3332" max="3332" width="4.7109375" style="16" customWidth="1"/>
    <col min="3333" max="3333" width="3.7109375" style="16" customWidth="1"/>
    <col min="3334" max="3335" width="0.28515625" style="16" customWidth="1"/>
    <col min="3336" max="3336" width="6.5703125" style="16" customWidth="1"/>
    <col min="3337" max="3337" width="9.42578125" style="16" bestFit="1" customWidth="1"/>
    <col min="3338" max="3338" width="0.28515625" style="16" customWidth="1"/>
    <col min="3339" max="3339" width="0" style="16" hidden="1" customWidth="1"/>
    <col min="3340" max="3340" width="17.7109375" style="16" bestFit="1" customWidth="1"/>
    <col min="3341" max="3341" width="0.42578125" style="16" customWidth="1"/>
    <col min="3342" max="3564" width="9.28515625" style="16"/>
    <col min="3565" max="3565" width="2.5703125" style="16" customWidth="1"/>
    <col min="3566" max="3566" width="0.28515625" style="16" customWidth="1"/>
    <col min="3567" max="3567" width="4.7109375" style="16" customWidth="1"/>
    <col min="3568" max="3568" width="15.7109375" style="16" bestFit="1" customWidth="1"/>
    <col min="3569" max="3569" width="17" style="16" bestFit="1" customWidth="1"/>
    <col min="3570" max="3570" width="1.5703125" style="16" customWidth="1"/>
    <col min="3571" max="3571" width="0" style="16" hidden="1" customWidth="1"/>
    <col min="3572" max="3572" width="4.7109375" style="16" customWidth="1"/>
    <col min="3573" max="3573" width="2.28515625" style="16" customWidth="1"/>
    <col min="3574" max="3574" width="11.28515625" style="16" customWidth="1"/>
    <col min="3575" max="3575" width="17" style="16" bestFit="1" customWidth="1"/>
    <col min="3576" max="3576" width="0.7109375" style="16" customWidth="1"/>
    <col min="3577" max="3577" width="0" style="16" hidden="1" customWidth="1"/>
    <col min="3578" max="3578" width="4.7109375" style="16" customWidth="1"/>
    <col min="3579" max="3579" width="16.7109375" style="16" bestFit="1" customWidth="1"/>
    <col min="3580" max="3580" width="17.7109375" style="16" bestFit="1" customWidth="1"/>
    <col min="3581" max="3581" width="0.7109375" style="16" customWidth="1"/>
    <col min="3582" max="3582" width="0" style="16" hidden="1" customWidth="1"/>
    <col min="3583" max="3583" width="4.7109375" style="16" customWidth="1"/>
    <col min="3584" max="3584" width="16.28515625" style="16" bestFit="1" customWidth="1"/>
    <col min="3585" max="3585" width="17.7109375" style="16" bestFit="1" customWidth="1"/>
    <col min="3586" max="3586" width="0.7109375" style="16" customWidth="1"/>
    <col min="3587" max="3587" width="0" style="16" hidden="1" customWidth="1"/>
    <col min="3588" max="3588" width="4.7109375" style="16" customWidth="1"/>
    <col min="3589" max="3589" width="3.7109375" style="16" customWidth="1"/>
    <col min="3590" max="3591" width="0.28515625" style="16" customWidth="1"/>
    <col min="3592" max="3592" width="6.5703125" style="16" customWidth="1"/>
    <col min="3593" max="3593" width="9.42578125" style="16" bestFit="1" customWidth="1"/>
    <col min="3594" max="3594" width="0.28515625" style="16" customWidth="1"/>
    <col min="3595" max="3595" width="0" style="16" hidden="1" customWidth="1"/>
    <col min="3596" max="3596" width="17.7109375" style="16" bestFit="1" customWidth="1"/>
    <col min="3597" max="3597" width="0.42578125" style="16" customWidth="1"/>
    <col min="3598" max="3820" width="9.28515625" style="16"/>
    <col min="3821" max="3821" width="2.5703125" style="16" customWidth="1"/>
    <col min="3822" max="3822" width="0.28515625" style="16" customWidth="1"/>
    <col min="3823" max="3823" width="4.7109375" style="16" customWidth="1"/>
    <col min="3824" max="3824" width="15.7109375" style="16" bestFit="1" customWidth="1"/>
    <col min="3825" max="3825" width="17" style="16" bestFit="1" customWidth="1"/>
    <col min="3826" max="3826" width="1.5703125" style="16" customWidth="1"/>
    <col min="3827" max="3827" width="0" style="16" hidden="1" customWidth="1"/>
    <col min="3828" max="3828" width="4.7109375" style="16" customWidth="1"/>
    <col min="3829" max="3829" width="2.28515625" style="16" customWidth="1"/>
    <col min="3830" max="3830" width="11.28515625" style="16" customWidth="1"/>
    <col min="3831" max="3831" width="17" style="16" bestFit="1" customWidth="1"/>
    <col min="3832" max="3832" width="0.7109375" style="16" customWidth="1"/>
    <col min="3833" max="3833" width="0" style="16" hidden="1" customWidth="1"/>
    <col min="3834" max="3834" width="4.7109375" style="16" customWidth="1"/>
    <col min="3835" max="3835" width="16.7109375" style="16" bestFit="1" customWidth="1"/>
    <col min="3836" max="3836" width="17.7109375" style="16" bestFit="1" customWidth="1"/>
    <col min="3837" max="3837" width="0.7109375" style="16" customWidth="1"/>
    <col min="3838" max="3838" width="0" style="16" hidden="1" customWidth="1"/>
    <col min="3839" max="3839" width="4.7109375" style="16" customWidth="1"/>
    <col min="3840" max="3840" width="16.28515625" style="16" bestFit="1" customWidth="1"/>
    <col min="3841" max="3841" width="17.7109375" style="16" bestFit="1" customWidth="1"/>
    <col min="3842" max="3842" width="0.7109375" style="16" customWidth="1"/>
    <col min="3843" max="3843" width="0" style="16" hidden="1" customWidth="1"/>
    <col min="3844" max="3844" width="4.7109375" style="16" customWidth="1"/>
    <col min="3845" max="3845" width="3.7109375" style="16" customWidth="1"/>
    <col min="3846" max="3847" width="0.28515625" style="16" customWidth="1"/>
    <col min="3848" max="3848" width="6.5703125" style="16" customWidth="1"/>
    <col min="3849" max="3849" width="9.42578125" style="16" bestFit="1" customWidth="1"/>
    <col min="3850" max="3850" width="0.28515625" style="16" customWidth="1"/>
    <col min="3851" max="3851" width="0" style="16" hidden="1" customWidth="1"/>
    <col min="3852" max="3852" width="17.7109375" style="16" bestFit="1" customWidth="1"/>
    <col min="3853" max="3853" width="0.42578125" style="16" customWidth="1"/>
    <col min="3854" max="4076" width="9.28515625" style="16"/>
    <col min="4077" max="4077" width="2.5703125" style="16" customWidth="1"/>
    <col min="4078" max="4078" width="0.28515625" style="16" customWidth="1"/>
    <col min="4079" max="4079" width="4.7109375" style="16" customWidth="1"/>
    <col min="4080" max="4080" width="15.7109375" style="16" bestFit="1" customWidth="1"/>
    <col min="4081" max="4081" width="17" style="16" bestFit="1" customWidth="1"/>
    <col min="4082" max="4082" width="1.5703125" style="16" customWidth="1"/>
    <col min="4083" max="4083" width="0" style="16" hidden="1" customWidth="1"/>
    <col min="4084" max="4084" width="4.7109375" style="16" customWidth="1"/>
    <col min="4085" max="4085" width="2.28515625" style="16" customWidth="1"/>
    <col min="4086" max="4086" width="11.28515625" style="16" customWidth="1"/>
    <col min="4087" max="4087" width="17" style="16" bestFit="1" customWidth="1"/>
    <col min="4088" max="4088" width="0.7109375" style="16" customWidth="1"/>
    <col min="4089" max="4089" width="0" style="16" hidden="1" customWidth="1"/>
    <col min="4090" max="4090" width="4.7109375" style="16" customWidth="1"/>
    <col min="4091" max="4091" width="16.7109375" style="16" bestFit="1" customWidth="1"/>
    <col min="4092" max="4092" width="17.7109375" style="16" bestFit="1" customWidth="1"/>
    <col min="4093" max="4093" width="0.7109375" style="16" customWidth="1"/>
    <col min="4094" max="4094" width="0" style="16" hidden="1" customWidth="1"/>
    <col min="4095" max="4095" width="4.7109375" style="16" customWidth="1"/>
    <col min="4096" max="4096" width="16.28515625" style="16" bestFit="1" customWidth="1"/>
    <col min="4097" max="4097" width="17.7109375" style="16" bestFit="1" customWidth="1"/>
    <col min="4098" max="4098" width="0.7109375" style="16" customWidth="1"/>
    <col min="4099" max="4099" width="0" style="16" hidden="1" customWidth="1"/>
    <col min="4100" max="4100" width="4.7109375" style="16" customWidth="1"/>
    <col min="4101" max="4101" width="3.7109375" style="16" customWidth="1"/>
    <col min="4102" max="4103" width="0.28515625" style="16" customWidth="1"/>
    <col min="4104" max="4104" width="6.5703125" style="16" customWidth="1"/>
    <col min="4105" max="4105" width="9.42578125" style="16" bestFit="1" customWidth="1"/>
    <col min="4106" max="4106" width="0.28515625" style="16" customWidth="1"/>
    <col min="4107" max="4107" width="0" style="16" hidden="1" customWidth="1"/>
    <col min="4108" max="4108" width="17.7109375" style="16" bestFit="1" customWidth="1"/>
    <col min="4109" max="4109" width="0.42578125" style="16" customWidth="1"/>
    <col min="4110" max="4332" width="9.28515625" style="16"/>
    <col min="4333" max="4333" width="2.5703125" style="16" customWidth="1"/>
    <col min="4334" max="4334" width="0.28515625" style="16" customWidth="1"/>
    <col min="4335" max="4335" width="4.7109375" style="16" customWidth="1"/>
    <col min="4336" max="4336" width="15.7109375" style="16" bestFit="1" customWidth="1"/>
    <col min="4337" max="4337" width="17" style="16" bestFit="1" customWidth="1"/>
    <col min="4338" max="4338" width="1.5703125" style="16" customWidth="1"/>
    <col min="4339" max="4339" width="0" style="16" hidden="1" customWidth="1"/>
    <col min="4340" max="4340" width="4.7109375" style="16" customWidth="1"/>
    <col min="4341" max="4341" width="2.28515625" style="16" customWidth="1"/>
    <col min="4342" max="4342" width="11.28515625" style="16" customWidth="1"/>
    <col min="4343" max="4343" width="17" style="16" bestFit="1" customWidth="1"/>
    <col min="4344" max="4344" width="0.7109375" style="16" customWidth="1"/>
    <col min="4345" max="4345" width="0" style="16" hidden="1" customWidth="1"/>
    <col min="4346" max="4346" width="4.7109375" style="16" customWidth="1"/>
    <col min="4347" max="4347" width="16.7109375" style="16" bestFit="1" customWidth="1"/>
    <col min="4348" max="4348" width="17.7109375" style="16" bestFit="1" customWidth="1"/>
    <col min="4349" max="4349" width="0.7109375" style="16" customWidth="1"/>
    <col min="4350" max="4350" width="0" style="16" hidden="1" customWidth="1"/>
    <col min="4351" max="4351" width="4.7109375" style="16" customWidth="1"/>
    <col min="4352" max="4352" width="16.28515625" style="16" bestFit="1" customWidth="1"/>
    <col min="4353" max="4353" width="17.7109375" style="16" bestFit="1" customWidth="1"/>
    <col min="4354" max="4354" width="0.7109375" style="16" customWidth="1"/>
    <col min="4355" max="4355" width="0" style="16" hidden="1" customWidth="1"/>
    <col min="4356" max="4356" width="4.7109375" style="16" customWidth="1"/>
    <col min="4357" max="4357" width="3.7109375" style="16" customWidth="1"/>
    <col min="4358" max="4359" width="0.28515625" style="16" customWidth="1"/>
    <col min="4360" max="4360" width="6.5703125" style="16" customWidth="1"/>
    <col min="4361" max="4361" width="9.42578125" style="16" bestFit="1" customWidth="1"/>
    <col min="4362" max="4362" width="0.28515625" style="16" customWidth="1"/>
    <col min="4363" max="4363" width="0" style="16" hidden="1" customWidth="1"/>
    <col min="4364" max="4364" width="17.7109375" style="16" bestFit="1" customWidth="1"/>
    <col min="4365" max="4365" width="0.42578125" style="16" customWidth="1"/>
    <col min="4366" max="4588" width="9.28515625" style="16"/>
    <col min="4589" max="4589" width="2.5703125" style="16" customWidth="1"/>
    <col min="4590" max="4590" width="0.28515625" style="16" customWidth="1"/>
    <col min="4591" max="4591" width="4.7109375" style="16" customWidth="1"/>
    <col min="4592" max="4592" width="15.7109375" style="16" bestFit="1" customWidth="1"/>
    <col min="4593" max="4593" width="17" style="16" bestFit="1" customWidth="1"/>
    <col min="4594" max="4594" width="1.5703125" style="16" customWidth="1"/>
    <col min="4595" max="4595" width="0" style="16" hidden="1" customWidth="1"/>
    <col min="4596" max="4596" width="4.7109375" style="16" customWidth="1"/>
    <col min="4597" max="4597" width="2.28515625" style="16" customWidth="1"/>
    <col min="4598" max="4598" width="11.28515625" style="16" customWidth="1"/>
    <col min="4599" max="4599" width="17" style="16" bestFit="1" customWidth="1"/>
    <col min="4600" max="4600" width="0.7109375" style="16" customWidth="1"/>
    <col min="4601" max="4601" width="0" style="16" hidden="1" customWidth="1"/>
    <col min="4602" max="4602" width="4.7109375" style="16" customWidth="1"/>
    <col min="4603" max="4603" width="16.7109375" style="16" bestFit="1" customWidth="1"/>
    <col min="4604" max="4604" width="17.7109375" style="16" bestFit="1" customWidth="1"/>
    <col min="4605" max="4605" width="0.7109375" style="16" customWidth="1"/>
    <col min="4606" max="4606" width="0" style="16" hidden="1" customWidth="1"/>
    <col min="4607" max="4607" width="4.7109375" style="16" customWidth="1"/>
    <col min="4608" max="4608" width="16.28515625" style="16" bestFit="1" customWidth="1"/>
    <col min="4609" max="4609" width="17.7109375" style="16" bestFit="1" customWidth="1"/>
    <col min="4610" max="4610" width="0.7109375" style="16" customWidth="1"/>
    <col min="4611" max="4611" width="0" style="16" hidden="1" customWidth="1"/>
    <col min="4612" max="4612" width="4.7109375" style="16" customWidth="1"/>
    <col min="4613" max="4613" width="3.7109375" style="16" customWidth="1"/>
    <col min="4614" max="4615" width="0.28515625" style="16" customWidth="1"/>
    <col min="4616" max="4616" width="6.5703125" style="16" customWidth="1"/>
    <col min="4617" max="4617" width="9.42578125" style="16" bestFit="1" customWidth="1"/>
    <col min="4618" max="4618" width="0.28515625" style="16" customWidth="1"/>
    <col min="4619" max="4619" width="0" style="16" hidden="1" customWidth="1"/>
    <col min="4620" max="4620" width="17.7109375" style="16" bestFit="1" customWidth="1"/>
    <col min="4621" max="4621" width="0.42578125" style="16" customWidth="1"/>
    <col min="4622" max="4844" width="9.28515625" style="16"/>
    <col min="4845" max="4845" width="2.5703125" style="16" customWidth="1"/>
    <col min="4846" max="4846" width="0.28515625" style="16" customWidth="1"/>
    <col min="4847" max="4847" width="4.7109375" style="16" customWidth="1"/>
    <col min="4848" max="4848" width="15.7109375" style="16" bestFit="1" customWidth="1"/>
    <col min="4849" max="4849" width="17" style="16" bestFit="1" customWidth="1"/>
    <col min="4850" max="4850" width="1.5703125" style="16" customWidth="1"/>
    <col min="4851" max="4851" width="0" style="16" hidden="1" customWidth="1"/>
    <col min="4852" max="4852" width="4.7109375" style="16" customWidth="1"/>
    <col min="4853" max="4853" width="2.28515625" style="16" customWidth="1"/>
    <col min="4854" max="4854" width="11.28515625" style="16" customWidth="1"/>
    <col min="4855" max="4855" width="17" style="16" bestFit="1" customWidth="1"/>
    <col min="4856" max="4856" width="0.7109375" style="16" customWidth="1"/>
    <col min="4857" max="4857" width="0" style="16" hidden="1" customWidth="1"/>
    <col min="4858" max="4858" width="4.7109375" style="16" customWidth="1"/>
    <col min="4859" max="4859" width="16.7109375" style="16" bestFit="1" customWidth="1"/>
    <col min="4860" max="4860" width="17.7109375" style="16" bestFit="1" customWidth="1"/>
    <col min="4861" max="4861" width="0.7109375" style="16" customWidth="1"/>
    <col min="4862" max="4862" width="0" style="16" hidden="1" customWidth="1"/>
    <col min="4863" max="4863" width="4.7109375" style="16" customWidth="1"/>
    <col min="4864" max="4864" width="16.28515625" style="16" bestFit="1" customWidth="1"/>
    <col min="4865" max="4865" width="17.7109375" style="16" bestFit="1" customWidth="1"/>
    <col min="4866" max="4866" width="0.7109375" style="16" customWidth="1"/>
    <col min="4867" max="4867" width="0" style="16" hidden="1" customWidth="1"/>
    <col min="4868" max="4868" width="4.7109375" style="16" customWidth="1"/>
    <col min="4869" max="4869" width="3.7109375" style="16" customWidth="1"/>
    <col min="4870" max="4871" width="0.28515625" style="16" customWidth="1"/>
    <col min="4872" max="4872" width="6.5703125" style="16" customWidth="1"/>
    <col min="4873" max="4873" width="9.42578125" style="16" bestFit="1" customWidth="1"/>
    <col min="4874" max="4874" width="0.28515625" style="16" customWidth="1"/>
    <col min="4875" max="4875" width="0" style="16" hidden="1" customWidth="1"/>
    <col min="4876" max="4876" width="17.7109375" style="16" bestFit="1" customWidth="1"/>
    <col min="4877" max="4877" width="0.42578125" style="16" customWidth="1"/>
    <col min="4878" max="5100" width="9.28515625" style="16"/>
    <col min="5101" max="5101" width="2.5703125" style="16" customWidth="1"/>
    <col min="5102" max="5102" width="0.28515625" style="16" customWidth="1"/>
    <col min="5103" max="5103" width="4.7109375" style="16" customWidth="1"/>
    <col min="5104" max="5104" width="15.7109375" style="16" bestFit="1" customWidth="1"/>
    <col min="5105" max="5105" width="17" style="16" bestFit="1" customWidth="1"/>
    <col min="5106" max="5106" width="1.5703125" style="16" customWidth="1"/>
    <col min="5107" max="5107" width="0" style="16" hidden="1" customWidth="1"/>
    <col min="5108" max="5108" width="4.7109375" style="16" customWidth="1"/>
    <col min="5109" max="5109" width="2.28515625" style="16" customWidth="1"/>
    <col min="5110" max="5110" width="11.28515625" style="16" customWidth="1"/>
    <col min="5111" max="5111" width="17" style="16" bestFit="1" customWidth="1"/>
    <col min="5112" max="5112" width="0.7109375" style="16" customWidth="1"/>
    <col min="5113" max="5113" width="0" style="16" hidden="1" customWidth="1"/>
    <col min="5114" max="5114" width="4.7109375" style="16" customWidth="1"/>
    <col min="5115" max="5115" width="16.7109375" style="16" bestFit="1" customWidth="1"/>
    <col min="5116" max="5116" width="17.7109375" style="16" bestFit="1" customWidth="1"/>
    <col min="5117" max="5117" width="0.7109375" style="16" customWidth="1"/>
    <col min="5118" max="5118" width="0" style="16" hidden="1" customWidth="1"/>
    <col min="5119" max="5119" width="4.7109375" style="16" customWidth="1"/>
    <col min="5120" max="5120" width="16.28515625" style="16" bestFit="1" customWidth="1"/>
    <col min="5121" max="5121" width="17.7109375" style="16" bestFit="1" customWidth="1"/>
    <col min="5122" max="5122" width="0.7109375" style="16" customWidth="1"/>
    <col min="5123" max="5123" width="0" style="16" hidden="1" customWidth="1"/>
    <col min="5124" max="5124" width="4.7109375" style="16" customWidth="1"/>
    <col min="5125" max="5125" width="3.7109375" style="16" customWidth="1"/>
    <col min="5126" max="5127" width="0.28515625" style="16" customWidth="1"/>
    <col min="5128" max="5128" width="6.5703125" style="16" customWidth="1"/>
    <col min="5129" max="5129" width="9.42578125" style="16" bestFit="1" customWidth="1"/>
    <col min="5130" max="5130" width="0.28515625" style="16" customWidth="1"/>
    <col min="5131" max="5131" width="0" style="16" hidden="1" customWidth="1"/>
    <col min="5132" max="5132" width="17.7109375" style="16" bestFit="1" customWidth="1"/>
    <col min="5133" max="5133" width="0.42578125" style="16" customWidth="1"/>
    <col min="5134" max="5356" width="9.28515625" style="16"/>
    <col min="5357" max="5357" width="2.5703125" style="16" customWidth="1"/>
    <col min="5358" max="5358" width="0.28515625" style="16" customWidth="1"/>
    <col min="5359" max="5359" width="4.7109375" style="16" customWidth="1"/>
    <col min="5360" max="5360" width="15.7109375" style="16" bestFit="1" customWidth="1"/>
    <col min="5361" max="5361" width="17" style="16" bestFit="1" customWidth="1"/>
    <col min="5362" max="5362" width="1.5703125" style="16" customWidth="1"/>
    <col min="5363" max="5363" width="0" style="16" hidden="1" customWidth="1"/>
    <col min="5364" max="5364" width="4.7109375" style="16" customWidth="1"/>
    <col min="5365" max="5365" width="2.28515625" style="16" customWidth="1"/>
    <col min="5366" max="5366" width="11.28515625" style="16" customWidth="1"/>
    <col min="5367" max="5367" width="17" style="16" bestFit="1" customWidth="1"/>
    <col min="5368" max="5368" width="0.7109375" style="16" customWidth="1"/>
    <col min="5369" max="5369" width="0" style="16" hidden="1" customWidth="1"/>
    <col min="5370" max="5370" width="4.7109375" style="16" customWidth="1"/>
    <col min="5371" max="5371" width="16.7109375" style="16" bestFit="1" customWidth="1"/>
    <col min="5372" max="5372" width="17.7109375" style="16" bestFit="1" customWidth="1"/>
    <col min="5373" max="5373" width="0.7109375" style="16" customWidth="1"/>
    <col min="5374" max="5374" width="0" style="16" hidden="1" customWidth="1"/>
    <col min="5375" max="5375" width="4.7109375" style="16" customWidth="1"/>
    <col min="5376" max="5376" width="16.28515625" style="16" bestFit="1" customWidth="1"/>
    <col min="5377" max="5377" width="17.7109375" style="16" bestFit="1" customWidth="1"/>
    <col min="5378" max="5378" width="0.7109375" style="16" customWidth="1"/>
    <col min="5379" max="5379" width="0" style="16" hidden="1" customWidth="1"/>
    <col min="5380" max="5380" width="4.7109375" style="16" customWidth="1"/>
    <col min="5381" max="5381" width="3.7109375" style="16" customWidth="1"/>
    <col min="5382" max="5383" width="0.28515625" style="16" customWidth="1"/>
    <col min="5384" max="5384" width="6.5703125" style="16" customWidth="1"/>
    <col min="5385" max="5385" width="9.42578125" style="16" bestFit="1" customWidth="1"/>
    <col min="5386" max="5386" width="0.28515625" style="16" customWidth="1"/>
    <col min="5387" max="5387" width="0" style="16" hidden="1" customWidth="1"/>
    <col min="5388" max="5388" width="17.7109375" style="16" bestFit="1" customWidth="1"/>
    <col min="5389" max="5389" width="0.42578125" style="16" customWidth="1"/>
    <col min="5390" max="5612" width="9.28515625" style="16"/>
    <col min="5613" max="5613" width="2.5703125" style="16" customWidth="1"/>
    <col min="5614" max="5614" width="0.28515625" style="16" customWidth="1"/>
    <col min="5615" max="5615" width="4.7109375" style="16" customWidth="1"/>
    <col min="5616" max="5616" width="15.7109375" style="16" bestFit="1" customWidth="1"/>
    <col min="5617" max="5617" width="17" style="16" bestFit="1" customWidth="1"/>
    <col min="5618" max="5618" width="1.5703125" style="16" customWidth="1"/>
    <col min="5619" max="5619" width="0" style="16" hidden="1" customWidth="1"/>
    <col min="5620" max="5620" width="4.7109375" style="16" customWidth="1"/>
    <col min="5621" max="5621" width="2.28515625" style="16" customWidth="1"/>
    <col min="5622" max="5622" width="11.28515625" style="16" customWidth="1"/>
    <col min="5623" max="5623" width="17" style="16" bestFit="1" customWidth="1"/>
    <col min="5624" max="5624" width="0.7109375" style="16" customWidth="1"/>
    <col min="5625" max="5625" width="0" style="16" hidden="1" customWidth="1"/>
    <col min="5626" max="5626" width="4.7109375" style="16" customWidth="1"/>
    <col min="5627" max="5627" width="16.7109375" style="16" bestFit="1" customWidth="1"/>
    <col min="5628" max="5628" width="17.7109375" style="16" bestFit="1" customWidth="1"/>
    <col min="5629" max="5629" width="0.7109375" style="16" customWidth="1"/>
    <col min="5630" max="5630" width="0" style="16" hidden="1" customWidth="1"/>
    <col min="5631" max="5631" width="4.7109375" style="16" customWidth="1"/>
    <col min="5632" max="5632" width="16.28515625" style="16" bestFit="1" customWidth="1"/>
    <col min="5633" max="5633" width="17.7109375" style="16" bestFit="1" customWidth="1"/>
    <col min="5634" max="5634" width="0.7109375" style="16" customWidth="1"/>
    <col min="5635" max="5635" width="0" style="16" hidden="1" customWidth="1"/>
    <col min="5636" max="5636" width="4.7109375" style="16" customWidth="1"/>
    <col min="5637" max="5637" width="3.7109375" style="16" customWidth="1"/>
    <col min="5638" max="5639" width="0.28515625" style="16" customWidth="1"/>
    <col min="5640" max="5640" width="6.5703125" style="16" customWidth="1"/>
    <col min="5641" max="5641" width="9.42578125" style="16" bestFit="1" customWidth="1"/>
    <col min="5642" max="5642" width="0.28515625" style="16" customWidth="1"/>
    <col min="5643" max="5643" width="0" style="16" hidden="1" customWidth="1"/>
    <col min="5644" max="5644" width="17.7109375" style="16" bestFit="1" customWidth="1"/>
    <col min="5645" max="5645" width="0.42578125" style="16" customWidth="1"/>
    <col min="5646" max="5868" width="9.28515625" style="16"/>
    <col min="5869" max="5869" width="2.5703125" style="16" customWidth="1"/>
    <col min="5870" max="5870" width="0.28515625" style="16" customWidth="1"/>
    <col min="5871" max="5871" width="4.7109375" style="16" customWidth="1"/>
    <col min="5872" max="5872" width="15.7109375" style="16" bestFit="1" customWidth="1"/>
    <col min="5873" max="5873" width="17" style="16" bestFit="1" customWidth="1"/>
    <col min="5874" max="5874" width="1.5703125" style="16" customWidth="1"/>
    <col min="5875" max="5875" width="0" style="16" hidden="1" customWidth="1"/>
    <col min="5876" max="5876" width="4.7109375" style="16" customWidth="1"/>
    <col min="5877" max="5877" width="2.28515625" style="16" customWidth="1"/>
    <col min="5878" max="5878" width="11.28515625" style="16" customWidth="1"/>
    <col min="5879" max="5879" width="17" style="16" bestFit="1" customWidth="1"/>
    <col min="5880" max="5880" width="0.7109375" style="16" customWidth="1"/>
    <col min="5881" max="5881" width="0" style="16" hidden="1" customWidth="1"/>
    <col min="5882" max="5882" width="4.7109375" style="16" customWidth="1"/>
    <col min="5883" max="5883" width="16.7109375" style="16" bestFit="1" customWidth="1"/>
    <col min="5884" max="5884" width="17.7109375" style="16" bestFit="1" customWidth="1"/>
    <col min="5885" max="5885" width="0.7109375" style="16" customWidth="1"/>
    <col min="5886" max="5886" width="0" style="16" hidden="1" customWidth="1"/>
    <col min="5887" max="5887" width="4.7109375" style="16" customWidth="1"/>
    <col min="5888" max="5888" width="16.28515625" style="16" bestFit="1" customWidth="1"/>
    <col min="5889" max="5889" width="17.7109375" style="16" bestFit="1" customWidth="1"/>
    <col min="5890" max="5890" width="0.7109375" style="16" customWidth="1"/>
    <col min="5891" max="5891" width="0" style="16" hidden="1" customWidth="1"/>
    <col min="5892" max="5892" width="4.7109375" style="16" customWidth="1"/>
    <col min="5893" max="5893" width="3.7109375" style="16" customWidth="1"/>
    <col min="5894" max="5895" width="0.28515625" style="16" customWidth="1"/>
    <col min="5896" max="5896" width="6.5703125" style="16" customWidth="1"/>
    <col min="5897" max="5897" width="9.42578125" style="16" bestFit="1" customWidth="1"/>
    <col min="5898" max="5898" width="0.28515625" style="16" customWidth="1"/>
    <col min="5899" max="5899" width="0" style="16" hidden="1" customWidth="1"/>
    <col min="5900" max="5900" width="17.7109375" style="16" bestFit="1" customWidth="1"/>
    <col min="5901" max="5901" width="0.42578125" style="16" customWidth="1"/>
    <col min="5902" max="6124" width="9.28515625" style="16"/>
    <col min="6125" max="6125" width="2.5703125" style="16" customWidth="1"/>
    <col min="6126" max="6126" width="0.28515625" style="16" customWidth="1"/>
    <col min="6127" max="6127" width="4.7109375" style="16" customWidth="1"/>
    <col min="6128" max="6128" width="15.7109375" style="16" bestFit="1" customWidth="1"/>
    <col min="6129" max="6129" width="17" style="16" bestFit="1" customWidth="1"/>
    <col min="6130" max="6130" width="1.5703125" style="16" customWidth="1"/>
    <col min="6131" max="6131" width="0" style="16" hidden="1" customWidth="1"/>
    <col min="6132" max="6132" width="4.7109375" style="16" customWidth="1"/>
    <col min="6133" max="6133" width="2.28515625" style="16" customWidth="1"/>
    <col min="6134" max="6134" width="11.28515625" style="16" customWidth="1"/>
    <col min="6135" max="6135" width="17" style="16" bestFit="1" customWidth="1"/>
    <col min="6136" max="6136" width="0.7109375" style="16" customWidth="1"/>
    <col min="6137" max="6137" width="0" style="16" hidden="1" customWidth="1"/>
    <col min="6138" max="6138" width="4.7109375" style="16" customWidth="1"/>
    <col min="6139" max="6139" width="16.7109375" style="16" bestFit="1" customWidth="1"/>
    <col min="6140" max="6140" width="17.7109375" style="16" bestFit="1" customWidth="1"/>
    <col min="6141" max="6141" width="0.7109375" style="16" customWidth="1"/>
    <col min="6142" max="6142" width="0" style="16" hidden="1" customWidth="1"/>
    <col min="6143" max="6143" width="4.7109375" style="16" customWidth="1"/>
    <col min="6144" max="6144" width="16.28515625" style="16" bestFit="1" customWidth="1"/>
    <col min="6145" max="6145" width="17.7109375" style="16" bestFit="1" customWidth="1"/>
    <col min="6146" max="6146" width="0.7109375" style="16" customWidth="1"/>
    <col min="6147" max="6147" width="0" style="16" hidden="1" customWidth="1"/>
    <col min="6148" max="6148" width="4.7109375" style="16" customWidth="1"/>
    <col min="6149" max="6149" width="3.7109375" style="16" customWidth="1"/>
    <col min="6150" max="6151" width="0.28515625" style="16" customWidth="1"/>
    <col min="6152" max="6152" width="6.5703125" style="16" customWidth="1"/>
    <col min="6153" max="6153" width="9.42578125" style="16" bestFit="1" customWidth="1"/>
    <col min="6154" max="6154" width="0.28515625" style="16" customWidth="1"/>
    <col min="6155" max="6155" width="0" style="16" hidden="1" customWidth="1"/>
    <col min="6156" max="6156" width="17.7109375" style="16" bestFit="1" customWidth="1"/>
    <col min="6157" max="6157" width="0.42578125" style="16" customWidth="1"/>
    <col min="6158" max="6380" width="9.28515625" style="16"/>
    <col min="6381" max="6381" width="2.5703125" style="16" customWidth="1"/>
    <col min="6382" max="6382" width="0.28515625" style="16" customWidth="1"/>
    <col min="6383" max="6383" width="4.7109375" style="16" customWidth="1"/>
    <col min="6384" max="6384" width="15.7109375" style="16" bestFit="1" customWidth="1"/>
    <col min="6385" max="6385" width="17" style="16" bestFit="1" customWidth="1"/>
    <col min="6386" max="6386" width="1.5703125" style="16" customWidth="1"/>
    <col min="6387" max="6387" width="0" style="16" hidden="1" customWidth="1"/>
    <col min="6388" max="6388" width="4.7109375" style="16" customWidth="1"/>
    <col min="6389" max="6389" width="2.28515625" style="16" customWidth="1"/>
    <col min="6390" max="6390" width="11.28515625" style="16" customWidth="1"/>
    <col min="6391" max="6391" width="17" style="16" bestFit="1" customWidth="1"/>
    <col min="6392" max="6392" width="0.7109375" style="16" customWidth="1"/>
    <col min="6393" max="6393" width="0" style="16" hidden="1" customWidth="1"/>
    <col min="6394" max="6394" width="4.7109375" style="16" customWidth="1"/>
    <col min="6395" max="6395" width="16.7109375" style="16" bestFit="1" customWidth="1"/>
    <col min="6396" max="6396" width="17.7109375" style="16" bestFit="1" customWidth="1"/>
    <col min="6397" max="6397" width="0.7109375" style="16" customWidth="1"/>
    <col min="6398" max="6398" width="0" style="16" hidden="1" customWidth="1"/>
    <col min="6399" max="6399" width="4.7109375" style="16" customWidth="1"/>
    <col min="6400" max="6400" width="16.28515625" style="16" bestFit="1" customWidth="1"/>
    <col min="6401" max="6401" width="17.7109375" style="16" bestFit="1" customWidth="1"/>
    <col min="6402" max="6402" width="0.7109375" style="16" customWidth="1"/>
    <col min="6403" max="6403" width="0" style="16" hidden="1" customWidth="1"/>
    <col min="6404" max="6404" width="4.7109375" style="16" customWidth="1"/>
    <col min="6405" max="6405" width="3.7109375" style="16" customWidth="1"/>
    <col min="6406" max="6407" width="0.28515625" style="16" customWidth="1"/>
    <col min="6408" max="6408" width="6.5703125" style="16" customWidth="1"/>
    <col min="6409" max="6409" width="9.42578125" style="16" bestFit="1" customWidth="1"/>
    <col min="6410" max="6410" width="0.28515625" style="16" customWidth="1"/>
    <col min="6411" max="6411" width="0" style="16" hidden="1" customWidth="1"/>
    <col min="6412" max="6412" width="17.7109375" style="16" bestFit="1" customWidth="1"/>
    <col min="6413" max="6413" width="0.42578125" style="16" customWidth="1"/>
    <col min="6414" max="6636" width="9.28515625" style="16"/>
    <col min="6637" max="6637" width="2.5703125" style="16" customWidth="1"/>
    <col min="6638" max="6638" width="0.28515625" style="16" customWidth="1"/>
    <col min="6639" max="6639" width="4.7109375" style="16" customWidth="1"/>
    <col min="6640" max="6640" width="15.7109375" style="16" bestFit="1" customWidth="1"/>
    <col min="6641" max="6641" width="17" style="16" bestFit="1" customWidth="1"/>
    <col min="6642" max="6642" width="1.5703125" style="16" customWidth="1"/>
    <col min="6643" max="6643" width="0" style="16" hidden="1" customWidth="1"/>
    <col min="6644" max="6644" width="4.7109375" style="16" customWidth="1"/>
    <col min="6645" max="6645" width="2.28515625" style="16" customWidth="1"/>
    <col min="6646" max="6646" width="11.28515625" style="16" customWidth="1"/>
    <col min="6647" max="6647" width="17" style="16" bestFit="1" customWidth="1"/>
    <col min="6648" max="6648" width="0.7109375" style="16" customWidth="1"/>
    <col min="6649" max="6649" width="0" style="16" hidden="1" customWidth="1"/>
    <col min="6650" max="6650" width="4.7109375" style="16" customWidth="1"/>
    <col min="6651" max="6651" width="16.7109375" style="16" bestFit="1" customWidth="1"/>
    <col min="6652" max="6652" width="17.7109375" style="16" bestFit="1" customWidth="1"/>
    <col min="6653" max="6653" width="0.7109375" style="16" customWidth="1"/>
    <col min="6654" max="6654" width="0" style="16" hidden="1" customWidth="1"/>
    <col min="6655" max="6655" width="4.7109375" style="16" customWidth="1"/>
    <col min="6656" max="6656" width="16.28515625" style="16" bestFit="1" customWidth="1"/>
    <col min="6657" max="6657" width="17.7109375" style="16" bestFit="1" customWidth="1"/>
    <col min="6658" max="6658" width="0.7109375" style="16" customWidth="1"/>
    <col min="6659" max="6659" width="0" style="16" hidden="1" customWidth="1"/>
    <col min="6660" max="6660" width="4.7109375" style="16" customWidth="1"/>
    <col min="6661" max="6661" width="3.7109375" style="16" customWidth="1"/>
    <col min="6662" max="6663" width="0.28515625" style="16" customWidth="1"/>
    <col min="6664" max="6664" width="6.5703125" style="16" customWidth="1"/>
    <col min="6665" max="6665" width="9.42578125" style="16" bestFit="1" customWidth="1"/>
    <col min="6666" max="6666" width="0.28515625" style="16" customWidth="1"/>
    <col min="6667" max="6667" width="0" style="16" hidden="1" customWidth="1"/>
    <col min="6668" max="6668" width="17.7109375" style="16" bestFit="1" customWidth="1"/>
    <col min="6669" max="6669" width="0.42578125" style="16" customWidth="1"/>
    <col min="6670" max="6892" width="9.28515625" style="16"/>
    <col min="6893" max="6893" width="2.5703125" style="16" customWidth="1"/>
    <col min="6894" max="6894" width="0.28515625" style="16" customWidth="1"/>
    <col min="6895" max="6895" width="4.7109375" style="16" customWidth="1"/>
    <col min="6896" max="6896" width="15.7109375" style="16" bestFit="1" customWidth="1"/>
    <col min="6897" max="6897" width="17" style="16" bestFit="1" customWidth="1"/>
    <col min="6898" max="6898" width="1.5703125" style="16" customWidth="1"/>
    <col min="6899" max="6899" width="0" style="16" hidden="1" customWidth="1"/>
    <col min="6900" max="6900" width="4.7109375" style="16" customWidth="1"/>
    <col min="6901" max="6901" width="2.28515625" style="16" customWidth="1"/>
    <col min="6902" max="6902" width="11.28515625" style="16" customWidth="1"/>
    <col min="6903" max="6903" width="17" style="16" bestFit="1" customWidth="1"/>
    <col min="6904" max="6904" width="0.7109375" style="16" customWidth="1"/>
    <col min="6905" max="6905" width="0" style="16" hidden="1" customWidth="1"/>
    <col min="6906" max="6906" width="4.7109375" style="16" customWidth="1"/>
    <col min="6907" max="6907" width="16.7109375" style="16" bestFit="1" customWidth="1"/>
    <col min="6908" max="6908" width="17.7109375" style="16" bestFit="1" customWidth="1"/>
    <col min="6909" max="6909" width="0.7109375" style="16" customWidth="1"/>
    <col min="6910" max="6910" width="0" style="16" hidden="1" customWidth="1"/>
    <col min="6911" max="6911" width="4.7109375" style="16" customWidth="1"/>
    <col min="6912" max="6912" width="16.28515625" style="16" bestFit="1" customWidth="1"/>
    <col min="6913" max="6913" width="17.7109375" style="16" bestFit="1" customWidth="1"/>
    <col min="6914" max="6914" width="0.7109375" style="16" customWidth="1"/>
    <col min="6915" max="6915" width="0" style="16" hidden="1" customWidth="1"/>
    <col min="6916" max="6916" width="4.7109375" style="16" customWidth="1"/>
    <col min="6917" max="6917" width="3.7109375" style="16" customWidth="1"/>
    <col min="6918" max="6919" width="0.28515625" style="16" customWidth="1"/>
    <col min="6920" max="6920" width="6.5703125" style="16" customWidth="1"/>
    <col min="6921" max="6921" width="9.42578125" style="16" bestFit="1" customWidth="1"/>
    <col min="6922" max="6922" width="0.28515625" style="16" customWidth="1"/>
    <col min="6923" max="6923" width="0" style="16" hidden="1" customWidth="1"/>
    <col min="6924" max="6924" width="17.7109375" style="16" bestFit="1" customWidth="1"/>
    <col min="6925" max="6925" width="0.42578125" style="16" customWidth="1"/>
    <col min="6926" max="7148" width="9.28515625" style="16"/>
    <col min="7149" max="7149" width="2.5703125" style="16" customWidth="1"/>
    <col min="7150" max="7150" width="0.28515625" style="16" customWidth="1"/>
    <col min="7151" max="7151" width="4.7109375" style="16" customWidth="1"/>
    <col min="7152" max="7152" width="15.7109375" style="16" bestFit="1" customWidth="1"/>
    <col min="7153" max="7153" width="17" style="16" bestFit="1" customWidth="1"/>
    <col min="7154" max="7154" width="1.5703125" style="16" customWidth="1"/>
    <col min="7155" max="7155" width="0" style="16" hidden="1" customWidth="1"/>
    <col min="7156" max="7156" width="4.7109375" style="16" customWidth="1"/>
    <col min="7157" max="7157" width="2.28515625" style="16" customWidth="1"/>
    <col min="7158" max="7158" width="11.28515625" style="16" customWidth="1"/>
    <col min="7159" max="7159" width="17" style="16" bestFit="1" customWidth="1"/>
    <col min="7160" max="7160" width="0.7109375" style="16" customWidth="1"/>
    <col min="7161" max="7161" width="0" style="16" hidden="1" customWidth="1"/>
    <col min="7162" max="7162" width="4.7109375" style="16" customWidth="1"/>
    <col min="7163" max="7163" width="16.7109375" style="16" bestFit="1" customWidth="1"/>
    <col min="7164" max="7164" width="17.7109375" style="16" bestFit="1" customWidth="1"/>
    <col min="7165" max="7165" width="0.7109375" style="16" customWidth="1"/>
    <col min="7166" max="7166" width="0" style="16" hidden="1" customWidth="1"/>
    <col min="7167" max="7167" width="4.7109375" style="16" customWidth="1"/>
    <col min="7168" max="7168" width="16.28515625" style="16" bestFit="1" customWidth="1"/>
    <col min="7169" max="7169" width="17.7109375" style="16" bestFit="1" customWidth="1"/>
    <col min="7170" max="7170" width="0.7109375" style="16" customWidth="1"/>
    <col min="7171" max="7171" width="0" style="16" hidden="1" customWidth="1"/>
    <col min="7172" max="7172" width="4.7109375" style="16" customWidth="1"/>
    <col min="7173" max="7173" width="3.7109375" style="16" customWidth="1"/>
    <col min="7174" max="7175" width="0.28515625" style="16" customWidth="1"/>
    <col min="7176" max="7176" width="6.5703125" style="16" customWidth="1"/>
    <col min="7177" max="7177" width="9.42578125" style="16" bestFit="1" customWidth="1"/>
    <col min="7178" max="7178" width="0.28515625" style="16" customWidth="1"/>
    <col min="7179" max="7179" width="0" style="16" hidden="1" customWidth="1"/>
    <col min="7180" max="7180" width="17.7109375" style="16" bestFit="1" customWidth="1"/>
    <col min="7181" max="7181" width="0.42578125" style="16" customWidth="1"/>
    <col min="7182" max="7404" width="9.28515625" style="16"/>
    <col min="7405" max="7405" width="2.5703125" style="16" customWidth="1"/>
    <col min="7406" max="7406" width="0.28515625" style="16" customWidth="1"/>
    <col min="7407" max="7407" width="4.7109375" style="16" customWidth="1"/>
    <col min="7408" max="7408" width="15.7109375" style="16" bestFit="1" customWidth="1"/>
    <col min="7409" max="7409" width="17" style="16" bestFit="1" customWidth="1"/>
    <col min="7410" max="7410" width="1.5703125" style="16" customWidth="1"/>
    <col min="7411" max="7411" width="0" style="16" hidden="1" customWidth="1"/>
    <col min="7412" max="7412" width="4.7109375" style="16" customWidth="1"/>
    <col min="7413" max="7413" width="2.28515625" style="16" customWidth="1"/>
    <col min="7414" max="7414" width="11.28515625" style="16" customWidth="1"/>
    <col min="7415" max="7415" width="17" style="16" bestFit="1" customWidth="1"/>
    <col min="7416" max="7416" width="0.7109375" style="16" customWidth="1"/>
    <col min="7417" max="7417" width="0" style="16" hidden="1" customWidth="1"/>
    <col min="7418" max="7418" width="4.7109375" style="16" customWidth="1"/>
    <col min="7419" max="7419" width="16.7109375" style="16" bestFit="1" customWidth="1"/>
    <col min="7420" max="7420" width="17.7109375" style="16" bestFit="1" customWidth="1"/>
    <col min="7421" max="7421" width="0.7109375" style="16" customWidth="1"/>
    <col min="7422" max="7422" width="0" style="16" hidden="1" customWidth="1"/>
    <col min="7423" max="7423" width="4.7109375" style="16" customWidth="1"/>
    <col min="7424" max="7424" width="16.28515625" style="16" bestFit="1" customWidth="1"/>
    <col min="7425" max="7425" width="17.7109375" style="16" bestFit="1" customWidth="1"/>
    <col min="7426" max="7426" width="0.7109375" style="16" customWidth="1"/>
    <col min="7427" max="7427" width="0" style="16" hidden="1" customWidth="1"/>
    <col min="7428" max="7428" width="4.7109375" style="16" customWidth="1"/>
    <col min="7429" max="7429" width="3.7109375" style="16" customWidth="1"/>
    <col min="7430" max="7431" width="0.28515625" style="16" customWidth="1"/>
    <col min="7432" max="7432" width="6.5703125" style="16" customWidth="1"/>
    <col min="7433" max="7433" width="9.42578125" style="16" bestFit="1" customWidth="1"/>
    <col min="7434" max="7434" width="0.28515625" style="16" customWidth="1"/>
    <col min="7435" max="7435" width="0" style="16" hidden="1" customWidth="1"/>
    <col min="7436" max="7436" width="17.7109375" style="16" bestFit="1" customWidth="1"/>
    <col min="7437" max="7437" width="0.42578125" style="16" customWidth="1"/>
    <col min="7438" max="7660" width="9.28515625" style="16"/>
    <col min="7661" max="7661" width="2.5703125" style="16" customWidth="1"/>
    <col min="7662" max="7662" width="0.28515625" style="16" customWidth="1"/>
    <col min="7663" max="7663" width="4.7109375" style="16" customWidth="1"/>
    <col min="7664" max="7664" width="15.7109375" style="16" bestFit="1" customWidth="1"/>
    <col min="7665" max="7665" width="17" style="16" bestFit="1" customWidth="1"/>
    <col min="7666" max="7666" width="1.5703125" style="16" customWidth="1"/>
    <col min="7667" max="7667" width="0" style="16" hidden="1" customWidth="1"/>
    <col min="7668" max="7668" width="4.7109375" style="16" customWidth="1"/>
    <col min="7669" max="7669" width="2.28515625" style="16" customWidth="1"/>
    <col min="7670" max="7670" width="11.28515625" style="16" customWidth="1"/>
    <col min="7671" max="7671" width="17" style="16" bestFit="1" customWidth="1"/>
    <col min="7672" max="7672" width="0.7109375" style="16" customWidth="1"/>
    <col min="7673" max="7673" width="0" style="16" hidden="1" customWidth="1"/>
    <col min="7674" max="7674" width="4.7109375" style="16" customWidth="1"/>
    <col min="7675" max="7675" width="16.7109375" style="16" bestFit="1" customWidth="1"/>
    <col min="7676" max="7676" width="17.7109375" style="16" bestFit="1" customWidth="1"/>
    <col min="7677" max="7677" width="0.7109375" style="16" customWidth="1"/>
    <col min="7678" max="7678" width="0" style="16" hidden="1" customWidth="1"/>
    <col min="7679" max="7679" width="4.7109375" style="16" customWidth="1"/>
    <col min="7680" max="7680" width="16.28515625" style="16" bestFit="1" customWidth="1"/>
    <col min="7681" max="7681" width="17.7109375" style="16" bestFit="1" customWidth="1"/>
    <col min="7682" max="7682" width="0.7109375" style="16" customWidth="1"/>
    <col min="7683" max="7683" width="0" style="16" hidden="1" customWidth="1"/>
    <col min="7684" max="7684" width="4.7109375" style="16" customWidth="1"/>
    <col min="7685" max="7685" width="3.7109375" style="16" customWidth="1"/>
    <col min="7686" max="7687" width="0.28515625" style="16" customWidth="1"/>
    <col min="7688" max="7688" width="6.5703125" style="16" customWidth="1"/>
    <col min="7689" max="7689" width="9.42578125" style="16" bestFit="1" customWidth="1"/>
    <col min="7690" max="7690" width="0.28515625" style="16" customWidth="1"/>
    <col min="7691" max="7691" width="0" style="16" hidden="1" customWidth="1"/>
    <col min="7692" max="7692" width="17.7109375" style="16" bestFit="1" customWidth="1"/>
    <col min="7693" max="7693" width="0.42578125" style="16" customWidth="1"/>
    <col min="7694" max="7916" width="9.28515625" style="16"/>
    <col min="7917" max="7917" width="2.5703125" style="16" customWidth="1"/>
    <col min="7918" max="7918" width="0.28515625" style="16" customWidth="1"/>
    <col min="7919" max="7919" width="4.7109375" style="16" customWidth="1"/>
    <col min="7920" max="7920" width="15.7109375" style="16" bestFit="1" customWidth="1"/>
    <col min="7921" max="7921" width="17" style="16" bestFit="1" customWidth="1"/>
    <col min="7922" max="7922" width="1.5703125" style="16" customWidth="1"/>
    <col min="7923" max="7923" width="0" style="16" hidden="1" customWidth="1"/>
    <col min="7924" max="7924" width="4.7109375" style="16" customWidth="1"/>
    <col min="7925" max="7925" width="2.28515625" style="16" customWidth="1"/>
    <col min="7926" max="7926" width="11.28515625" style="16" customWidth="1"/>
    <col min="7927" max="7927" width="17" style="16" bestFit="1" customWidth="1"/>
    <col min="7928" max="7928" width="0.7109375" style="16" customWidth="1"/>
    <col min="7929" max="7929" width="0" style="16" hidden="1" customWidth="1"/>
    <col min="7930" max="7930" width="4.7109375" style="16" customWidth="1"/>
    <col min="7931" max="7931" width="16.7109375" style="16" bestFit="1" customWidth="1"/>
    <col min="7932" max="7932" width="17.7109375" style="16" bestFit="1" customWidth="1"/>
    <col min="7933" max="7933" width="0.7109375" style="16" customWidth="1"/>
    <col min="7934" max="7934" width="0" style="16" hidden="1" customWidth="1"/>
    <col min="7935" max="7935" width="4.7109375" style="16" customWidth="1"/>
    <col min="7936" max="7936" width="16.28515625" style="16" bestFit="1" customWidth="1"/>
    <col min="7937" max="7937" width="17.7109375" style="16" bestFit="1" customWidth="1"/>
    <col min="7938" max="7938" width="0.7109375" style="16" customWidth="1"/>
    <col min="7939" max="7939" width="0" style="16" hidden="1" customWidth="1"/>
    <col min="7940" max="7940" width="4.7109375" style="16" customWidth="1"/>
    <col min="7941" max="7941" width="3.7109375" style="16" customWidth="1"/>
    <col min="7942" max="7943" width="0.28515625" style="16" customWidth="1"/>
    <col min="7944" max="7944" width="6.5703125" style="16" customWidth="1"/>
    <col min="7945" max="7945" width="9.42578125" style="16" bestFit="1" customWidth="1"/>
    <col min="7946" max="7946" width="0.28515625" style="16" customWidth="1"/>
    <col min="7947" max="7947" width="0" style="16" hidden="1" customWidth="1"/>
    <col min="7948" max="7948" width="17.7109375" style="16" bestFit="1" customWidth="1"/>
    <col min="7949" max="7949" width="0.42578125" style="16" customWidth="1"/>
    <col min="7950" max="8172" width="9.28515625" style="16"/>
    <col min="8173" max="8173" width="2.5703125" style="16" customWidth="1"/>
    <col min="8174" max="8174" width="0.28515625" style="16" customWidth="1"/>
    <col min="8175" max="8175" width="4.7109375" style="16" customWidth="1"/>
    <col min="8176" max="8176" width="15.7109375" style="16" bestFit="1" customWidth="1"/>
    <col min="8177" max="8177" width="17" style="16" bestFit="1" customWidth="1"/>
    <col min="8178" max="8178" width="1.5703125" style="16" customWidth="1"/>
    <col min="8179" max="8179" width="0" style="16" hidden="1" customWidth="1"/>
    <col min="8180" max="8180" width="4.7109375" style="16" customWidth="1"/>
    <col min="8181" max="8181" width="2.28515625" style="16" customWidth="1"/>
    <col min="8182" max="8182" width="11.28515625" style="16" customWidth="1"/>
    <col min="8183" max="8183" width="17" style="16" bestFit="1" customWidth="1"/>
    <col min="8184" max="8184" width="0.7109375" style="16" customWidth="1"/>
    <col min="8185" max="8185" width="0" style="16" hidden="1" customWidth="1"/>
    <col min="8186" max="8186" width="4.7109375" style="16" customWidth="1"/>
    <col min="8187" max="8187" width="16.7109375" style="16" bestFit="1" customWidth="1"/>
    <col min="8188" max="8188" width="17.7109375" style="16" bestFit="1" customWidth="1"/>
    <col min="8189" max="8189" width="0.7109375" style="16" customWidth="1"/>
    <col min="8190" max="8190" width="0" style="16" hidden="1" customWidth="1"/>
    <col min="8191" max="8191" width="4.7109375" style="16" customWidth="1"/>
    <col min="8192" max="8192" width="16.28515625" style="16" bestFit="1" customWidth="1"/>
    <col min="8193" max="8193" width="17.7109375" style="16" bestFit="1" customWidth="1"/>
    <col min="8194" max="8194" width="0.7109375" style="16" customWidth="1"/>
    <col min="8195" max="8195" width="0" style="16" hidden="1" customWidth="1"/>
    <col min="8196" max="8196" width="4.7109375" style="16" customWidth="1"/>
    <col min="8197" max="8197" width="3.7109375" style="16" customWidth="1"/>
    <col min="8198" max="8199" width="0.28515625" style="16" customWidth="1"/>
    <col min="8200" max="8200" width="6.5703125" style="16" customWidth="1"/>
    <col min="8201" max="8201" width="9.42578125" style="16" bestFit="1" customWidth="1"/>
    <col min="8202" max="8202" width="0.28515625" style="16" customWidth="1"/>
    <col min="8203" max="8203" width="0" style="16" hidden="1" customWidth="1"/>
    <col min="8204" max="8204" width="17.7109375" style="16" bestFit="1" customWidth="1"/>
    <col min="8205" max="8205" width="0.42578125" style="16" customWidth="1"/>
    <col min="8206" max="8428" width="9.28515625" style="16"/>
    <col min="8429" max="8429" width="2.5703125" style="16" customWidth="1"/>
    <col min="8430" max="8430" width="0.28515625" style="16" customWidth="1"/>
    <col min="8431" max="8431" width="4.7109375" style="16" customWidth="1"/>
    <col min="8432" max="8432" width="15.7109375" style="16" bestFit="1" customWidth="1"/>
    <col min="8433" max="8433" width="17" style="16" bestFit="1" customWidth="1"/>
    <col min="8434" max="8434" width="1.5703125" style="16" customWidth="1"/>
    <col min="8435" max="8435" width="0" style="16" hidden="1" customWidth="1"/>
    <col min="8436" max="8436" width="4.7109375" style="16" customWidth="1"/>
    <col min="8437" max="8437" width="2.28515625" style="16" customWidth="1"/>
    <col min="8438" max="8438" width="11.28515625" style="16" customWidth="1"/>
    <col min="8439" max="8439" width="17" style="16" bestFit="1" customWidth="1"/>
    <col min="8440" max="8440" width="0.7109375" style="16" customWidth="1"/>
    <col min="8441" max="8441" width="0" style="16" hidden="1" customWidth="1"/>
    <col min="8442" max="8442" width="4.7109375" style="16" customWidth="1"/>
    <col min="8443" max="8443" width="16.7109375" style="16" bestFit="1" customWidth="1"/>
    <col min="8444" max="8444" width="17.7109375" style="16" bestFit="1" customWidth="1"/>
    <col min="8445" max="8445" width="0.7109375" style="16" customWidth="1"/>
    <col min="8446" max="8446" width="0" style="16" hidden="1" customWidth="1"/>
    <col min="8447" max="8447" width="4.7109375" style="16" customWidth="1"/>
    <col min="8448" max="8448" width="16.28515625" style="16" bestFit="1" customWidth="1"/>
    <col min="8449" max="8449" width="17.7109375" style="16" bestFit="1" customWidth="1"/>
    <col min="8450" max="8450" width="0.7109375" style="16" customWidth="1"/>
    <col min="8451" max="8451" width="0" style="16" hidden="1" customWidth="1"/>
    <col min="8452" max="8452" width="4.7109375" style="16" customWidth="1"/>
    <col min="8453" max="8453" width="3.7109375" style="16" customWidth="1"/>
    <col min="8454" max="8455" width="0.28515625" style="16" customWidth="1"/>
    <col min="8456" max="8456" width="6.5703125" style="16" customWidth="1"/>
    <col min="8457" max="8457" width="9.42578125" style="16" bestFit="1" customWidth="1"/>
    <col min="8458" max="8458" width="0.28515625" style="16" customWidth="1"/>
    <col min="8459" max="8459" width="0" style="16" hidden="1" customWidth="1"/>
    <col min="8460" max="8460" width="17.7109375" style="16" bestFit="1" customWidth="1"/>
    <col min="8461" max="8461" width="0.42578125" style="16" customWidth="1"/>
    <col min="8462" max="8684" width="9.28515625" style="16"/>
    <col min="8685" max="8685" width="2.5703125" style="16" customWidth="1"/>
    <col min="8686" max="8686" width="0.28515625" style="16" customWidth="1"/>
    <col min="8687" max="8687" width="4.7109375" style="16" customWidth="1"/>
    <col min="8688" max="8688" width="15.7109375" style="16" bestFit="1" customWidth="1"/>
    <col min="8689" max="8689" width="17" style="16" bestFit="1" customWidth="1"/>
    <col min="8690" max="8690" width="1.5703125" style="16" customWidth="1"/>
    <col min="8691" max="8691" width="0" style="16" hidden="1" customWidth="1"/>
    <col min="8692" max="8692" width="4.7109375" style="16" customWidth="1"/>
    <col min="8693" max="8693" width="2.28515625" style="16" customWidth="1"/>
    <col min="8694" max="8694" width="11.28515625" style="16" customWidth="1"/>
    <col min="8695" max="8695" width="17" style="16" bestFit="1" customWidth="1"/>
    <col min="8696" max="8696" width="0.7109375" style="16" customWidth="1"/>
    <col min="8697" max="8697" width="0" style="16" hidden="1" customWidth="1"/>
    <col min="8698" max="8698" width="4.7109375" style="16" customWidth="1"/>
    <col min="8699" max="8699" width="16.7109375" style="16" bestFit="1" customWidth="1"/>
    <col min="8700" max="8700" width="17.7109375" style="16" bestFit="1" customWidth="1"/>
    <col min="8701" max="8701" width="0.7109375" style="16" customWidth="1"/>
    <col min="8702" max="8702" width="0" style="16" hidden="1" customWidth="1"/>
    <col min="8703" max="8703" width="4.7109375" style="16" customWidth="1"/>
    <col min="8704" max="8704" width="16.28515625" style="16" bestFit="1" customWidth="1"/>
    <col min="8705" max="8705" width="17.7109375" style="16" bestFit="1" customWidth="1"/>
    <col min="8706" max="8706" width="0.7109375" style="16" customWidth="1"/>
    <col min="8707" max="8707" width="0" style="16" hidden="1" customWidth="1"/>
    <col min="8708" max="8708" width="4.7109375" style="16" customWidth="1"/>
    <col min="8709" max="8709" width="3.7109375" style="16" customWidth="1"/>
    <col min="8710" max="8711" width="0.28515625" style="16" customWidth="1"/>
    <col min="8712" max="8712" width="6.5703125" style="16" customWidth="1"/>
    <col min="8713" max="8713" width="9.42578125" style="16" bestFit="1" customWidth="1"/>
    <col min="8714" max="8714" width="0.28515625" style="16" customWidth="1"/>
    <col min="8715" max="8715" width="0" style="16" hidden="1" customWidth="1"/>
    <col min="8716" max="8716" width="17.7109375" style="16" bestFit="1" customWidth="1"/>
    <col min="8717" max="8717" width="0.42578125" style="16" customWidth="1"/>
    <col min="8718" max="8940" width="9.28515625" style="16"/>
    <col min="8941" max="8941" width="2.5703125" style="16" customWidth="1"/>
    <col min="8942" max="8942" width="0.28515625" style="16" customWidth="1"/>
    <col min="8943" max="8943" width="4.7109375" style="16" customWidth="1"/>
    <col min="8944" max="8944" width="15.7109375" style="16" bestFit="1" customWidth="1"/>
    <col min="8945" max="8945" width="17" style="16" bestFit="1" customWidth="1"/>
    <col min="8946" max="8946" width="1.5703125" style="16" customWidth="1"/>
    <col min="8947" max="8947" width="0" style="16" hidden="1" customWidth="1"/>
    <col min="8948" max="8948" width="4.7109375" style="16" customWidth="1"/>
    <col min="8949" max="8949" width="2.28515625" style="16" customWidth="1"/>
    <col min="8950" max="8950" width="11.28515625" style="16" customWidth="1"/>
    <col min="8951" max="8951" width="17" style="16" bestFit="1" customWidth="1"/>
    <col min="8952" max="8952" width="0.7109375" style="16" customWidth="1"/>
    <col min="8953" max="8953" width="0" style="16" hidden="1" customWidth="1"/>
    <col min="8954" max="8954" width="4.7109375" style="16" customWidth="1"/>
    <col min="8955" max="8955" width="16.7109375" style="16" bestFit="1" customWidth="1"/>
    <col min="8956" max="8956" width="17.7109375" style="16" bestFit="1" customWidth="1"/>
    <col min="8957" max="8957" width="0.7109375" style="16" customWidth="1"/>
    <col min="8958" max="8958" width="0" style="16" hidden="1" customWidth="1"/>
    <col min="8959" max="8959" width="4.7109375" style="16" customWidth="1"/>
    <col min="8960" max="8960" width="16.28515625" style="16" bestFit="1" customWidth="1"/>
    <col min="8961" max="8961" width="17.7109375" style="16" bestFit="1" customWidth="1"/>
    <col min="8962" max="8962" width="0.7109375" style="16" customWidth="1"/>
    <col min="8963" max="8963" width="0" style="16" hidden="1" customWidth="1"/>
    <col min="8964" max="8964" width="4.7109375" style="16" customWidth="1"/>
    <col min="8965" max="8965" width="3.7109375" style="16" customWidth="1"/>
    <col min="8966" max="8967" width="0.28515625" style="16" customWidth="1"/>
    <col min="8968" max="8968" width="6.5703125" style="16" customWidth="1"/>
    <col min="8969" max="8969" width="9.42578125" style="16" bestFit="1" customWidth="1"/>
    <col min="8970" max="8970" width="0.28515625" style="16" customWidth="1"/>
    <col min="8971" max="8971" width="0" style="16" hidden="1" customWidth="1"/>
    <col min="8972" max="8972" width="17.7109375" style="16" bestFit="1" customWidth="1"/>
    <col min="8973" max="8973" width="0.42578125" style="16" customWidth="1"/>
    <col min="8974" max="9196" width="9.28515625" style="16"/>
    <col min="9197" max="9197" width="2.5703125" style="16" customWidth="1"/>
    <col min="9198" max="9198" width="0.28515625" style="16" customWidth="1"/>
    <col min="9199" max="9199" width="4.7109375" style="16" customWidth="1"/>
    <col min="9200" max="9200" width="15.7109375" style="16" bestFit="1" customWidth="1"/>
    <col min="9201" max="9201" width="17" style="16" bestFit="1" customWidth="1"/>
    <col min="9202" max="9202" width="1.5703125" style="16" customWidth="1"/>
    <col min="9203" max="9203" width="0" style="16" hidden="1" customWidth="1"/>
    <col min="9204" max="9204" width="4.7109375" style="16" customWidth="1"/>
    <col min="9205" max="9205" width="2.28515625" style="16" customWidth="1"/>
    <col min="9206" max="9206" width="11.28515625" style="16" customWidth="1"/>
    <col min="9207" max="9207" width="17" style="16" bestFit="1" customWidth="1"/>
    <col min="9208" max="9208" width="0.7109375" style="16" customWidth="1"/>
    <col min="9209" max="9209" width="0" style="16" hidden="1" customWidth="1"/>
    <col min="9210" max="9210" width="4.7109375" style="16" customWidth="1"/>
    <col min="9211" max="9211" width="16.7109375" style="16" bestFit="1" customWidth="1"/>
    <col min="9212" max="9212" width="17.7109375" style="16" bestFit="1" customWidth="1"/>
    <col min="9213" max="9213" width="0.7109375" style="16" customWidth="1"/>
    <col min="9214" max="9214" width="0" style="16" hidden="1" customWidth="1"/>
    <col min="9215" max="9215" width="4.7109375" style="16" customWidth="1"/>
    <col min="9216" max="9216" width="16.28515625" style="16" bestFit="1" customWidth="1"/>
    <col min="9217" max="9217" width="17.7109375" style="16" bestFit="1" customWidth="1"/>
    <col min="9218" max="9218" width="0.7109375" style="16" customWidth="1"/>
    <col min="9219" max="9219" width="0" style="16" hidden="1" customWidth="1"/>
    <col min="9220" max="9220" width="4.7109375" style="16" customWidth="1"/>
    <col min="9221" max="9221" width="3.7109375" style="16" customWidth="1"/>
    <col min="9222" max="9223" width="0.28515625" style="16" customWidth="1"/>
    <col min="9224" max="9224" width="6.5703125" style="16" customWidth="1"/>
    <col min="9225" max="9225" width="9.42578125" style="16" bestFit="1" customWidth="1"/>
    <col min="9226" max="9226" width="0.28515625" style="16" customWidth="1"/>
    <col min="9227" max="9227" width="0" style="16" hidden="1" customWidth="1"/>
    <col min="9228" max="9228" width="17.7109375" style="16" bestFit="1" customWidth="1"/>
    <col min="9229" max="9229" width="0.42578125" style="16" customWidth="1"/>
    <col min="9230" max="9452" width="9.28515625" style="16"/>
    <col min="9453" max="9453" width="2.5703125" style="16" customWidth="1"/>
    <col min="9454" max="9454" width="0.28515625" style="16" customWidth="1"/>
    <col min="9455" max="9455" width="4.7109375" style="16" customWidth="1"/>
    <col min="9456" max="9456" width="15.7109375" style="16" bestFit="1" customWidth="1"/>
    <col min="9457" max="9457" width="17" style="16" bestFit="1" customWidth="1"/>
    <col min="9458" max="9458" width="1.5703125" style="16" customWidth="1"/>
    <col min="9459" max="9459" width="0" style="16" hidden="1" customWidth="1"/>
    <col min="9460" max="9460" width="4.7109375" style="16" customWidth="1"/>
    <col min="9461" max="9461" width="2.28515625" style="16" customWidth="1"/>
    <col min="9462" max="9462" width="11.28515625" style="16" customWidth="1"/>
    <col min="9463" max="9463" width="17" style="16" bestFit="1" customWidth="1"/>
    <col min="9464" max="9464" width="0.7109375" style="16" customWidth="1"/>
    <col min="9465" max="9465" width="0" style="16" hidden="1" customWidth="1"/>
    <col min="9466" max="9466" width="4.7109375" style="16" customWidth="1"/>
    <col min="9467" max="9467" width="16.7109375" style="16" bestFit="1" customWidth="1"/>
    <col min="9468" max="9468" width="17.7109375" style="16" bestFit="1" customWidth="1"/>
    <col min="9469" max="9469" width="0.7109375" style="16" customWidth="1"/>
    <col min="9470" max="9470" width="0" style="16" hidden="1" customWidth="1"/>
    <col min="9471" max="9471" width="4.7109375" style="16" customWidth="1"/>
    <col min="9472" max="9472" width="16.28515625" style="16" bestFit="1" customWidth="1"/>
    <col min="9473" max="9473" width="17.7109375" style="16" bestFit="1" customWidth="1"/>
    <col min="9474" max="9474" width="0.7109375" style="16" customWidth="1"/>
    <col min="9475" max="9475" width="0" style="16" hidden="1" customWidth="1"/>
    <col min="9476" max="9476" width="4.7109375" style="16" customWidth="1"/>
    <col min="9477" max="9477" width="3.7109375" style="16" customWidth="1"/>
    <col min="9478" max="9479" width="0.28515625" style="16" customWidth="1"/>
    <col min="9480" max="9480" width="6.5703125" style="16" customWidth="1"/>
    <col min="9481" max="9481" width="9.42578125" style="16" bestFit="1" customWidth="1"/>
    <col min="9482" max="9482" width="0.28515625" style="16" customWidth="1"/>
    <col min="9483" max="9483" width="0" style="16" hidden="1" customWidth="1"/>
    <col min="9484" max="9484" width="17.7109375" style="16" bestFit="1" customWidth="1"/>
    <col min="9485" max="9485" width="0.42578125" style="16" customWidth="1"/>
    <col min="9486" max="9708" width="9.28515625" style="16"/>
    <col min="9709" max="9709" width="2.5703125" style="16" customWidth="1"/>
    <col min="9710" max="9710" width="0.28515625" style="16" customWidth="1"/>
    <col min="9711" max="9711" width="4.7109375" style="16" customWidth="1"/>
    <col min="9712" max="9712" width="15.7109375" style="16" bestFit="1" customWidth="1"/>
    <col min="9713" max="9713" width="17" style="16" bestFit="1" customWidth="1"/>
    <col min="9714" max="9714" width="1.5703125" style="16" customWidth="1"/>
    <col min="9715" max="9715" width="0" style="16" hidden="1" customWidth="1"/>
    <col min="9716" max="9716" width="4.7109375" style="16" customWidth="1"/>
    <col min="9717" max="9717" width="2.28515625" style="16" customWidth="1"/>
    <col min="9718" max="9718" width="11.28515625" style="16" customWidth="1"/>
    <col min="9719" max="9719" width="17" style="16" bestFit="1" customWidth="1"/>
    <col min="9720" max="9720" width="0.7109375" style="16" customWidth="1"/>
    <col min="9721" max="9721" width="0" style="16" hidden="1" customWidth="1"/>
    <col min="9722" max="9722" width="4.7109375" style="16" customWidth="1"/>
    <col min="9723" max="9723" width="16.7109375" style="16" bestFit="1" customWidth="1"/>
    <col min="9724" max="9724" width="17.7109375" style="16" bestFit="1" customWidth="1"/>
    <col min="9725" max="9725" width="0.7109375" style="16" customWidth="1"/>
    <col min="9726" max="9726" width="0" style="16" hidden="1" customWidth="1"/>
    <col min="9727" max="9727" width="4.7109375" style="16" customWidth="1"/>
    <col min="9728" max="9728" width="16.28515625" style="16" bestFit="1" customWidth="1"/>
    <col min="9729" max="9729" width="17.7109375" style="16" bestFit="1" customWidth="1"/>
    <col min="9730" max="9730" width="0.7109375" style="16" customWidth="1"/>
    <col min="9731" max="9731" width="0" style="16" hidden="1" customWidth="1"/>
    <col min="9732" max="9732" width="4.7109375" style="16" customWidth="1"/>
    <col min="9733" max="9733" width="3.7109375" style="16" customWidth="1"/>
    <col min="9734" max="9735" width="0.28515625" style="16" customWidth="1"/>
    <col min="9736" max="9736" width="6.5703125" style="16" customWidth="1"/>
    <col min="9737" max="9737" width="9.42578125" style="16" bestFit="1" customWidth="1"/>
    <col min="9738" max="9738" width="0.28515625" style="16" customWidth="1"/>
    <col min="9739" max="9739" width="0" style="16" hidden="1" customWidth="1"/>
    <col min="9740" max="9740" width="17.7109375" style="16" bestFit="1" customWidth="1"/>
    <col min="9741" max="9741" width="0.42578125" style="16" customWidth="1"/>
    <col min="9742" max="9964" width="9.28515625" style="16"/>
    <col min="9965" max="9965" width="2.5703125" style="16" customWidth="1"/>
    <col min="9966" max="9966" width="0.28515625" style="16" customWidth="1"/>
    <col min="9967" max="9967" width="4.7109375" style="16" customWidth="1"/>
    <col min="9968" max="9968" width="15.7109375" style="16" bestFit="1" customWidth="1"/>
    <col min="9969" max="9969" width="17" style="16" bestFit="1" customWidth="1"/>
    <col min="9970" max="9970" width="1.5703125" style="16" customWidth="1"/>
    <col min="9971" max="9971" width="0" style="16" hidden="1" customWidth="1"/>
    <col min="9972" max="9972" width="4.7109375" style="16" customWidth="1"/>
    <col min="9973" max="9973" width="2.28515625" style="16" customWidth="1"/>
    <col min="9974" max="9974" width="11.28515625" style="16" customWidth="1"/>
    <col min="9975" max="9975" width="17" style="16" bestFit="1" customWidth="1"/>
    <col min="9976" max="9976" width="0.7109375" style="16" customWidth="1"/>
    <col min="9977" max="9977" width="0" style="16" hidden="1" customWidth="1"/>
    <col min="9978" max="9978" width="4.7109375" style="16" customWidth="1"/>
    <col min="9979" max="9979" width="16.7109375" style="16" bestFit="1" customWidth="1"/>
    <col min="9980" max="9980" width="17.7109375" style="16" bestFit="1" customWidth="1"/>
    <col min="9981" max="9981" width="0.7109375" style="16" customWidth="1"/>
    <col min="9982" max="9982" width="0" style="16" hidden="1" customWidth="1"/>
    <col min="9983" max="9983" width="4.7109375" style="16" customWidth="1"/>
    <col min="9984" max="9984" width="16.28515625" style="16" bestFit="1" customWidth="1"/>
    <col min="9985" max="9985" width="17.7109375" style="16" bestFit="1" customWidth="1"/>
    <col min="9986" max="9986" width="0.7109375" style="16" customWidth="1"/>
    <col min="9987" max="9987" width="0" style="16" hidden="1" customWidth="1"/>
    <col min="9988" max="9988" width="4.7109375" style="16" customWidth="1"/>
    <col min="9989" max="9989" width="3.7109375" style="16" customWidth="1"/>
    <col min="9990" max="9991" width="0.28515625" style="16" customWidth="1"/>
    <col min="9992" max="9992" width="6.5703125" style="16" customWidth="1"/>
    <col min="9993" max="9993" width="9.42578125" style="16" bestFit="1" customWidth="1"/>
    <col min="9994" max="9994" width="0.28515625" style="16" customWidth="1"/>
    <col min="9995" max="9995" width="0" style="16" hidden="1" customWidth="1"/>
    <col min="9996" max="9996" width="17.7109375" style="16" bestFit="1" customWidth="1"/>
    <col min="9997" max="9997" width="0.42578125" style="16" customWidth="1"/>
    <col min="9998" max="10220" width="9.28515625" style="16"/>
    <col min="10221" max="10221" width="2.5703125" style="16" customWidth="1"/>
    <col min="10222" max="10222" width="0.28515625" style="16" customWidth="1"/>
    <col min="10223" max="10223" width="4.7109375" style="16" customWidth="1"/>
    <col min="10224" max="10224" width="15.7109375" style="16" bestFit="1" customWidth="1"/>
    <col min="10225" max="10225" width="17" style="16" bestFit="1" customWidth="1"/>
    <col min="10226" max="10226" width="1.5703125" style="16" customWidth="1"/>
    <col min="10227" max="10227" width="0" style="16" hidden="1" customWidth="1"/>
    <col min="10228" max="10228" width="4.7109375" style="16" customWidth="1"/>
    <col min="10229" max="10229" width="2.28515625" style="16" customWidth="1"/>
    <col min="10230" max="10230" width="11.28515625" style="16" customWidth="1"/>
    <col min="10231" max="10231" width="17" style="16" bestFit="1" customWidth="1"/>
    <col min="10232" max="10232" width="0.7109375" style="16" customWidth="1"/>
    <col min="10233" max="10233" width="0" style="16" hidden="1" customWidth="1"/>
    <col min="10234" max="10234" width="4.7109375" style="16" customWidth="1"/>
    <col min="10235" max="10235" width="16.7109375" style="16" bestFit="1" customWidth="1"/>
    <col min="10236" max="10236" width="17.7109375" style="16" bestFit="1" customWidth="1"/>
    <col min="10237" max="10237" width="0.7109375" style="16" customWidth="1"/>
    <col min="10238" max="10238" width="0" style="16" hidden="1" customWidth="1"/>
    <col min="10239" max="10239" width="4.7109375" style="16" customWidth="1"/>
    <col min="10240" max="10240" width="16.28515625" style="16" bestFit="1" customWidth="1"/>
    <col min="10241" max="10241" width="17.7109375" style="16" bestFit="1" customWidth="1"/>
    <col min="10242" max="10242" width="0.7109375" style="16" customWidth="1"/>
    <col min="10243" max="10243" width="0" style="16" hidden="1" customWidth="1"/>
    <col min="10244" max="10244" width="4.7109375" style="16" customWidth="1"/>
    <col min="10245" max="10245" width="3.7109375" style="16" customWidth="1"/>
    <col min="10246" max="10247" width="0.28515625" style="16" customWidth="1"/>
    <col min="10248" max="10248" width="6.5703125" style="16" customWidth="1"/>
    <col min="10249" max="10249" width="9.42578125" style="16" bestFit="1" customWidth="1"/>
    <col min="10250" max="10250" width="0.28515625" style="16" customWidth="1"/>
    <col min="10251" max="10251" width="0" style="16" hidden="1" customWidth="1"/>
    <col min="10252" max="10252" width="17.7109375" style="16" bestFit="1" customWidth="1"/>
    <col min="10253" max="10253" width="0.42578125" style="16" customWidth="1"/>
    <col min="10254" max="10476" width="9.28515625" style="16"/>
    <col min="10477" max="10477" width="2.5703125" style="16" customWidth="1"/>
    <col min="10478" max="10478" width="0.28515625" style="16" customWidth="1"/>
    <col min="10479" max="10479" width="4.7109375" style="16" customWidth="1"/>
    <col min="10480" max="10480" width="15.7109375" style="16" bestFit="1" customWidth="1"/>
    <col min="10481" max="10481" width="17" style="16" bestFit="1" customWidth="1"/>
    <col min="10482" max="10482" width="1.5703125" style="16" customWidth="1"/>
    <col min="10483" max="10483" width="0" style="16" hidden="1" customWidth="1"/>
    <col min="10484" max="10484" width="4.7109375" style="16" customWidth="1"/>
    <col min="10485" max="10485" width="2.28515625" style="16" customWidth="1"/>
    <col min="10486" max="10486" width="11.28515625" style="16" customWidth="1"/>
    <col min="10487" max="10487" width="17" style="16" bestFit="1" customWidth="1"/>
    <col min="10488" max="10488" width="0.7109375" style="16" customWidth="1"/>
    <col min="10489" max="10489" width="0" style="16" hidden="1" customWidth="1"/>
    <col min="10490" max="10490" width="4.7109375" style="16" customWidth="1"/>
    <col min="10491" max="10491" width="16.7109375" style="16" bestFit="1" customWidth="1"/>
    <col min="10492" max="10492" width="17.7109375" style="16" bestFit="1" customWidth="1"/>
    <col min="10493" max="10493" width="0.7109375" style="16" customWidth="1"/>
    <col min="10494" max="10494" width="0" style="16" hidden="1" customWidth="1"/>
    <col min="10495" max="10495" width="4.7109375" style="16" customWidth="1"/>
    <col min="10496" max="10496" width="16.28515625" style="16" bestFit="1" customWidth="1"/>
    <col min="10497" max="10497" width="17.7109375" style="16" bestFit="1" customWidth="1"/>
    <col min="10498" max="10498" width="0.7109375" style="16" customWidth="1"/>
    <col min="10499" max="10499" width="0" style="16" hidden="1" customWidth="1"/>
    <col min="10500" max="10500" width="4.7109375" style="16" customWidth="1"/>
    <col min="10501" max="10501" width="3.7109375" style="16" customWidth="1"/>
    <col min="10502" max="10503" width="0.28515625" style="16" customWidth="1"/>
    <col min="10504" max="10504" width="6.5703125" style="16" customWidth="1"/>
    <col min="10505" max="10505" width="9.42578125" style="16" bestFit="1" customWidth="1"/>
    <col min="10506" max="10506" width="0.28515625" style="16" customWidth="1"/>
    <col min="10507" max="10507" width="0" style="16" hidden="1" customWidth="1"/>
    <col min="10508" max="10508" width="17.7109375" style="16" bestFit="1" customWidth="1"/>
    <col min="10509" max="10509" width="0.42578125" style="16" customWidth="1"/>
    <col min="10510" max="10732" width="9.28515625" style="16"/>
    <col min="10733" max="10733" width="2.5703125" style="16" customWidth="1"/>
    <col min="10734" max="10734" width="0.28515625" style="16" customWidth="1"/>
    <col min="10735" max="10735" width="4.7109375" style="16" customWidth="1"/>
    <col min="10736" max="10736" width="15.7109375" style="16" bestFit="1" customWidth="1"/>
    <col min="10737" max="10737" width="17" style="16" bestFit="1" customWidth="1"/>
    <col min="10738" max="10738" width="1.5703125" style="16" customWidth="1"/>
    <col min="10739" max="10739" width="0" style="16" hidden="1" customWidth="1"/>
    <col min="10740" max="10740" width="4.7109375" style="16" customWidth="1"/>
    <col min="10741" max="10741" width="2.28515625" style="16" customWidth="1"/>
    <col min="10742" max="10742" width="11.28515625" style="16" customWidth="1"/>
    <col min="10743" max="10743" width="17" style="16" bestFit="1" customWidth="1"/>
    <col min="10744" max="10744" width="0.7109375" style="16" customWidth="1"/>
    <col min="10745" max="10745" width="0" style="16" hidden="1" customWidth="1"/>
    <col min="10746" max="10746" width="4.7109375" style="16" customWidth="1"/>
    <col min="10747" max="10747" width="16.7109375" style="16" bestFit="1" customWidth="1"/>
    <col min="10748" max="10748" width="17.7109375" style="16" bestFit="1" customWidth="1"/>
    <col min="10749" max="10749" width="0.7109375" style="16" customWidth="1"/>
    <col min="10750" max="10750" width="0" style="16" hidden="1" customWidth="1"/>
    <col min="10751" max="10751" width="4.7109375" style="16" customWidth="1"/>
    <col min="10752" max="10752" width="16.28515625" style="16" bestFit="1" customWidth="1"/>
    <col min="10753" max="10753" width="17.7109375" style="16" bestFit="1" customWidth="1"/>
    <col min="10754" max="10754" width="0.7109375" style="16" customWidth="1"/>
    <col min="10755" max="10755" width="0" style="16" hidden="1" customWidth="1"/>
    <col min="10756" max="10756" width="4.7109375" style="16" customWidth="1"/>
    <col min="10757" max="10757" width="3.7109375" style="16" customWidth="1"/>
    <col min="10758" max="10759" width="0.28515625" style="16" customWidth="1"/>
    <col min="10760" max="10760" width="6.5703125" style="16" customWidth="1"/>
    <col min="10761" max="10761" width="9.42578125" style="16" bestFit="1" customWidth="1"/>
    <col min="10762" max="10762" width="0.28515625" style="16" customWidth="1"/>
    <col min="10763" max="10763" width="0" style="16" hidden="1" customWidth="1"/>
    <col min="10764" max="10764" width="17.7109375" style="16" bestFit="1" customWidth="1"/>
    <col min="10765" max="10765" width="0.42578125" style="16" customWidth="1"/>
    <col min="10766" max="10988" width="9.28515625" style="16"/>
    <col min="10989" max="10989" width="2.5703125" style="16" customWidth="1"/>
    <col min="10990" max="10990" width="0.28515625" style="16" customWidth="1"/>
    <col min="10991" max="10991" width="4.7109375" style="16" customWidth="1"/>
    <col min="10992" max="10992" width="15.7109375" style="16" bestFit="1" customWidth="1"/>
    <col min="10993" max="10993" width="17" style="16" bestFit="1" customWidth="1"/>
    <col min="10994" max="10994" width="1.5703125" style="16" customWidth="1"/>
    <col min="10995" max="10995" width="0" style="16" hidden="1" customWidth="1"/>
    <col min="10996" max="10996" width="4.7109375" style="16" customWidth="1"/>
    <col min="10997" max="10997" width="2.28515625" style="16" customWidth="1"/>
    <col min="10998" max="10998" width="11.28515625" style="16" customWidth="1"/>
    <col min="10999" max="10999" width="17" style="16" bestFit="1" customWidth="1"/>
    <col min="11000" max="11000" width="0.7109375" style="16" customWidth="1"/>
    <col min="11001" max="11001" width="0" style="16" hidden="1" customWidth="1"/>
    <col min="11002" max="11002" width="4.7109375" style="16" customWidth="1"/>
    <col min="11003" max="11003" width="16.7109375" style="16" bestFit="1" customWidth="1"/>
    <col min="11004" max="11004" width="17.7109375" style="16" bestFit="1" customWidth="1"/>
    <col min="11005" max="11005" width="0.7109375" style="16" customWidth="1"/>
    <col min="11006" max="11006" width="0" style="16" hidden="1" customWidth="1"/>
    <col min="11007" max="11007" width="4.7109375" style="16" customWidth="1"/>
    <col min="11008" max="11008" width="16.28515625" style="16" bestFit="1" customWidth="1"/>
    <col min="11009" max="11009" width="17.7109375" style="16" bestFit="1" customWidth="1"/>
    <col min="11010" max="11010" width="0.7109375" style="16" customWidth="1"/>
    <col min="11011" max="11011" width="0" style="16" hidden="1" customWidth="1"/>
    <col min="11012" max="11012" width="4.7109375" style="16" customWidth="1"/>
    <col min="11013" max="11013" width="3.7109375" style="16" customWidth="1"/>
    <col min="11014" max="11015" width="0.28515625" style="16" customWidth="1"/>
    <col min="11016" max="11016" width="6.5703125" style="16" customWidth="1"/>
    <col min="11017" max="11017" width="9.42578125" style="16" bestFit="1" customWidth="1"/>
    <col min="11018" max="11018" width="0.28515625" style="16" customWidth="1"/>
    <col min="11019" max="11019" width="0" style="16" hidden="1" customWidth="1"/>
    <col min="11020" max="11020" width="17.7109375" style="16" bestFit="1" customWidth="1"/>
    <col min="11021" max="11021" width="0.42578125" style="16" customWidth="1"/>
    <col min="11022" max="11244" width="9.28515625" style="16"/>
    <col min="11245" max="11245" width="2.5703125" style="16" customWidth="1"/>
    <col min="11246" max="11246" width="0.28515625" style="16" customWidth="1"/>
    <col min="11247" max="11247" width="4.7109375" style="16" customWidth="1"/>
    <col min="11248" max="11248" width="15.7109375" style="16" bestFit="1" customWidth="1"/>
    <col min="11249" max="11249" width="17" style="16" bestFit="1" customWidth="1"/>
    <col min="11250" max="11250" width="1.5703125" style="16" customWidth="1"/>
    <col min="11251" max="11251" width="0" style="16" hidden="1" customWidth="1"/>
    <col min="11252" max="11252" width="4.7109375" style="16" customWidth="1"/>
    <col min="11253" max="11253" width="2.28515625" style="16" customWidth="1"/>
    <col min="11254" max="11254" width="11.28515625" style="16" customWidth="1"/>
    <col min="11255" max="11255" width="17" style="16" bestFit="1" customWidth="1"/>
    <col min="11256" max="11256" width="0.7109375" style="16" customWidth="1"/>
    <col min="11257" max="11257" width="0" style="16" hidden="1" customWidth="1"/>
    <col min="11258" max="11258" width="4.7109375" style="16" customWidth="1"/>
    <col min="11259" max="11259" width="16.7109375" style="16" bestFit="1" customWidth="1"/>
    <col min="11260" max="11260" width="17.7109375" style="16" bestFit="1" customWidth="1"/>
    <col min="11261" max="11261" width="0.7109375" style="16" customWidth="1"/>
    <col min="11262" max="11262" width="0" style="16" hidden="1" customWidth="1"/>
    <col min="11263" max="11263" width="4.7109375" style="16" customWidth="1"/>
    <col min="11264" max="11264" width="16.28515625" style="16" bestFit="1" customWidth="1"/>
    <col min="11265" max="11265" width="17.7109375" style="16" bestFit="1" customWidth="1"/>
    <col min="11266" max="11266" width="0.7109375" style="16" customWidth="1"/>
    <col min="11267" max="11267" width="0" style="16" hidden="1" customWidth="1"/>
    <col min="11268" max="11268" width="4.7109375" style="16" customWidth="1"/>
    <col min="11269" max="11269" width="3.7109375" style="16" customWidth="1"/>
    <col min="11270" max="11271" width="0.28515625" style="16" customWidth="1"/>
    <col min="11272" max="11272" width="6.5703125" style="16" customWidth="1"/>
    <col min="11273" max="11273" width="9.42578125" style="16" bestFit="1" customWidth="1"/>
    <col min="11274" max="11274" width="0.28515625" style="16" customWidth="1"/>
    <col min="11275" max="11275" width="0" style="16" hidden="1" customWidth="1"/>
    <col min="11276" max="11276" width="17.7109375" style="16" bestFit="1" customWidth="1"/>
    <col min="11277" max="11277" width="0.42578125" style="16" customWidth="1"/>
    <col min="11278" max="11500" width="9.28515625" style="16"/>
    <col min="11501" max="11501" width="2.5703125" style="16" customWidth="1"/>
    <col min="11502" max="11502" width="0.28515625" style="16" customWidth="1"/>
    <col min="11503" max="11503" width="4.7109375" style="16" customWidth="1"/>
    <col min="11504" max="11504" width="15.7109375" style="16" bestFit="1" customWidth="1"/>
    <col min="11505" max="11505" width="17" style="16" bestFit="1" customWidth="1"/>
    <col min="11506" max="11506" width="1.5703125" style="16" customWidth="1"/>
    <col min="11507" max="11507" width="0" style="16" hidden="1" customWidth="1"/>
    <col min="11508" max="11508" width="4.7109375" style="16" customWidth="1"/>
    <col min="11509" max="11509" width="2.28515625" style="16" customWidth="1"/>
    <col min="11510" max="11510" width="11.28515625" style="16" customWidth="1"/>
    <col min="11511" max="11511" width="17" style="16" bestFit="1" customWidth="1"/>
    <col min="11512" max="11512" width="0.7109375" style="16" customWidth="1"/>
    <col min="11513" max="11513" width="0" style="16" hidden="1" customWidth="1"/>
    <col min="11514" max="11514" width="4.7109375" style="16" customWidth="1"/>
    <col min="11515" max="11515" width="16.7109375" style="16" bestFit="1" customWidth="1"/>
    <col min="11516" max="11516" width="17.7109375" style="16" bestFit="1" customWidth="1"/>
    <col min="11517" max="11517" width="0.7109375" style="16" customWidth="1"/>
    <col min="11518" max="11518" width="0" style="16" hidden="1" customWidth="1"/>
    <col min="11519" max="11519" width="4.7109375" style="16" customWidth="1"/>
    <col min="11520" max="11520" width="16.28515625" style="16" bestFit="1" customWidth="1"/>
    <col min="11521" max="11521" width="17.7109375" style="16" bestFit="1" customWidth="1"/>
    <col min="11522" max="11522" width="0.7109375" style="16" customWidth="1"/>
    <col min="11523" max="11523" width="0" style="16" hidden="1" customWidth="1"/>
    <col min="11524" max="11524" width="4.7109375" style="16" customWidth="1"/>
    <col min="11525" max="11525" width="3.7109375" style="16" customWidth="1"/>
    <col min="11526" max="11527" width="0.28515625" style="16" customWidth="1"/>
    <col min="11528" max="11528" width="6.5703125" style="16" customWidth="1"/>
    <col min="11529" max="11529" width="9.42578125" style="16" bestFit="1" customWidth="1"/>
    <col min="11530" max="11530" width="0.28515625" style="16" customWidth="1"/>
    <col min="11531" max="11531" width="0" style="16" hidden="1" customWidth="1"/>
    <col min="11532" max="11532" width="17.7109375" style="16" bestFit="1" customWidth="1"/>
    <col min="11533" max="11533" width="0.42578125" style="16" customWidth="1"/>
    <col min="11534" max="11756" width="9.28515625" style="16"/>
    <col min="11757" max="11757" width="2.5703125" style="16" customWidth="1"/>
    <col min="11758" max="11758" width="0.28515625" style="16" customWidth="1"/>
    <col min="11759" max="11759" width="4.7109375" style="16" customWidth="1"/>
    <col min="11760" max="11760" width="15.7109375" style="16" bestFit="1" customWidth="1"/>
    <col min="11761" max="11761" width="17" style="16" bestFit="1" customWidth="1"/>
    <col min="11762" max="11762" width="1.5703125" style="16" customWidth="1"/>
    <col min="11763" max="11763" width="0" style="16" hidden="1" customWidth="1"/>
    <col min="11764" max="11764" width="4.7109375" style="16" customWidth="1"/>
    <col min="11765" max="11765" width="2.28515625" style="16" customWidth="1"/>
    <col min="11766" max="11766" width="11.28515625" style="16" customWidth="1"/>
    <col min="11767" max="11767" width="17" style="16" bestFit="1" customWidth="1"/>
    <col min="11768" max="11768" width="0.7109375" style="16" customWidth="1"/>
    <col min="11769" max="11769" width="0" style="16" hidden="1" customWidth="1"/>
    <col min="11770" max="11770" width="4.7109375" style="16" customWidth="1"/>
    <col min="11771" max="11771" width="16.7109375" style="16" bestFit="1" customWidth="1"/>
    <col min="11772" max="11772" width="17.7109375" style="16" bestFit="1" customWidth="1"/>
    <col min="11773" max="11773" width="0.7109375" style="16" customWidth="1"/>
    <col min="11774" max="11774" width="0" style="16" hidden="1" customWidth="1"/>
    <col min="11775" max="11775" width="4.7109375" style="16" customWidth="1"/>
    <col min="11776" max="11776" width="16.28515625" style="16" bestFit="1" customWidth="1"/>
    <col min="11777" max="11777" width="17.7109375" style="16" bestFit="1" customWidth="1"/>
    <col min="11778" max="11778" width="0.7109375" style="16" customWidth="1"/>
    <col min="11779" max="11779" width="0" style="16" hidden="1" customWidth="1"/>
    <col min="11780" max="11780" width="4.7109375" style="16" customWidth="1"/>
    <col min="11781" max="11781" width="3.7109375" style="16" customWidth="1"/>
    <col min="11782" max="11783" width="0.28515625" style="16" customWidth="1"/>
    <col min="11784" max="11784" width="6.5703125" style="16" customWidth="1"/>
    <col min="11785" max="11785" width="9.42578125" style="16" bestFit="1" customWidth="1"/>
    <col min="11786" max="11786" width="0.28515625" style="16" customWidth="1"/>
    <col min="11787" max="11787" width="0" style="16" hidden="1" customWidth="1"/>
    <col min="11788" max="11788" width="17.7109375" style="16" bestFit="1" customWidth="1"/>
    <col min="11789" max="11789" width="0.42578125" style="16" customWidth="1"/>
    <col min="11790" max="12012" width="9.28515625" style="16"/>
    <col min="12013" max="12013" width="2.5703125" style="16" customWidth="1"/>
    <col min="12014" max="12014" width="0.28515625" style="16" customWidth="1"/>
    <col min="12015" max="12015" width="4.7109375" style="16" customWidth="1"/>
    <col min="12016" max="12016" width="15.7109375" style="16" bestFit="1" customWidth="1"/>
    <col min="12017" max="12017" width="17" style="16" bestFit="1" customWidth="1"/>
    <col min="12018" max="12018" width="1.5703125" style="16" customWidth="1"/>
    <col min="12019" max="12019" width="0" style="16" hidden="1" customWidth="1"/>
    <col min="12020" max="12020" width="4.7109375" style="16" customWidth="1"/>
    <col min="12021" max="12021" width="2.28515625" style="16" customWidth="1"/>
    <col min="12022" max="12022" width="11.28515625" style="16" customWidth="1"/>
    <col min="12023" max="12023" width="17" style="16" bestFit="1" customWidth="1"/>
    <col min="12024" max="12024" width="0.7109375" style="16" customWidth="1"/>
    <col min="12025" max="12025" width="0" style="16" hidden="1" customWidth="1"/>
    <col min="12026" max="12026" width="4.7109375" style="16" customWidth="1"/>
    <col min="12027" max="12027" width="16.7109375" style="16" bestFit="1" customWidth="1"/>
    <col min="12028" max="12028" width="17.7109375" style="16" bestFit="1" customWidth="1"/>
    <col min="12029" max="12029" width="0.7109375" style="16" customWidth="1"/>
    <col min="12030" max="12030" width="0" style="16" hidden="1" customWidth="1"/>
    <col min="12031" max="12031" width="4.7109375" style="16" customWidth="1"/>
    <col min="12032" max="12032" width="16.28515625" style="16" bestFit="1" customWidth="1"/>
    <col min="12033" max="12033" width="17.7109375" style="16" bestFit="1" customWidth="1"/>
    <col min="12034" max="12034" width="0.7109375" style="16" customWidth="1"/>
    <col min="12035" max="12035" width="0" style="16" hidden="1" customWidth="1"/>
    <col min="12036" max="12036" width="4.7109375" style="16" customWidth="1"/>
    <col min="12037" max="12037" width="3.7109375" style="16" customWidth="1"/>
    <col min="12038" max="12039" width="0.28515625" style="16" customWidth="1"/>
    <col min="12040" max="12040" width="6.5703125" style="16" customWidth="1"/>
    <col min="12041" max="12041" width="9.42578125" style="16" bestFit="1" customWidth="1"/>
    <col min="12042" max="12042" width="0.28515625" style="16" customWidth="1"/>
    <col min="12043" max="12043" width="0" style="16" hidden="1" customWidth="1"/>
    <col min="12044" max="12044" width="17.7109375" style="16" bestFit="1" customWidth="1"/>
    <col min="12045" max="12045" width="0.42578125" style="16" customWidth="1"/>
    <col min="12046" max="12268" width="9.28515625" style="16"/>
    <col min="12269" max="12269" width="2.5703125" style="16" customWidth="1"/>
    <col min="12270" max="12270" width="0.28515625" style="16" customWidth="1"/>
    <col min="12271" max="12271" width="4.7109375" style="16" customWidth="1"/>
    <col min="12272" max="12272" width="15.7109375" style="16" bestFit="1" customWidth="1"/>
    <col min="12273" max="12273" width="17" style="16" bestFit="1" customWidth="1"/>
    <col min="12274" max="12274" width="1.5703125" style="16" customWidth="1"/>
    <col min="12275" max="12275" width="0" style="16" hidden="1" customWidth="1"/>
    <col min="12276" max="12276" width="4.7109375" style="16" customWidth="1"/>
    <col min="12277" max="12277" width="2.28515625" style="16" customWidth="1"/>
    <col min="12278" max="12278" width="11.28515625" style="16" customWidth="1"/>
    <col min="12279" max="12279" width="17" style="16" bestFit="1" customWidth="1"/>
    <col min="12280" max="12280" width="0.7109375" style="16" customWidth="1"/>
    <col min="12281" max="12281" width="0" style="16" hidden="1" customWidth="1"/>
    <col min="12282" max="12282" width="4.7109375" style="16" customWidth="1"/>
    <col min="12283" max="12283" width="16.7109375" style="16" bestFit="1" customWidth="1"/>
    <col min="12284" max="12284" width="17.7109375" style="16" bestFit="1" customWidth="1"/>
    <col min="12285" max="12285" width="0.7109375" style="16" customWidth="1"/>
    <col min="12286" max="12286" width="0" style="16" hidden="1" customWidth="1"/>
    <col min="12287" max="12287" width="4.7109375" style="16" customWidth="1"/>
    <col min="12288" max="12288" width="16.28515625" style="16" bestFit="1" customWidth="1"/>
    <col min="12289" max="12289" width="17.7109375" style="16" bestFit="1" customWidth="1"/>
    <col min="12290" max="12290" width="0.7109375" style="16" customWidth="1"/>
    <col min="12291" max="12291" width="0" style="16" hidden="1" customWidth="1"/>
    <col min="12292" max="12292" width="4.7109375" style="16" customWidth="1"/>
    <col min="12293" max="12293" width="3.7109375" style="16" customWidth="1"/>
    <col min="12294" max="12295" width="0.28515625" style="16" customWidth="1"/>
    <col min="12296" max="12296" width="6.5703125" style="16" customWidth="1"/>
    <col min="12297" max="12297" width="9.42578125" style="16" bestFit="1" customWidth="1"/>
    <col min="12298" max="12298" width="0.28515625" style="16" customWidth="1"/>
    <col min="12299" max="12299" width="0" style="16" hidden="1" customWidth="1"/>
    <col min="12300" max="12300" width="17.7109375" style="16" bestFit="1" customWidth="1"/>
    <col min="12301" max="12301" width="0.42578125" style="16" customWidth="1"/>
    <col min="12302" max="12524" width="9.28515625" style="16"/>
    <col min="12525" max="12525" width="2.5703125" style="16" customWidth="1"/>
    <col min="12526" max="12526" width="0.28515625" style="16" customWidth="1"/>
    <col min="12527" max="12527" width="4.7109375" style="16" customWidth="1"/>
    <col min="12528" max="12528" width="15.7109375" style="16" bestFit="1" customWidth="1"/>
    <col min="12529" max="12529" width="17" style="16" bestFit="1" customWidth="1"/>
    <col min="12530" max="12530" width="1.5703125" style="16" customWidth="1"/>
    <col min="12531" max="12531" width="0" style="16" hidden="1" customWidth="1"/>
    <col min="12532" max="12532" width="4.7109375" style="16" customWidth="1"/>
    <col min="12533" max="12533" width="2.28515625" style="16" customWidth="1"/>
    <col min="12534" max="12534" width="11.28515625" style="16" customWidth="1"/>
    <col min="12535" max="12535" width="17" style="16" bestFit="1" customWidth="1"/>
    <col min="12536" max="12536" width="0.7109375" style="16" customWidth="1"/>
    <col min="12537" max="12537" width="0" style="16" hidden="1" customWidth="1"/>
    <col min="12538" max="12538" width="4.7109375" style="16" customWidth="1"/>
    <col min="12539" max="12539" width="16.7109375" style="16" bestFit="1" customWidth="1"/>
    <col min="12540" max="12540" width="17.7109375" style="16" bestFit="1" customWidth="1"/>
    <col min="12541" max="12541" width="0.7109375" style="16" customWidth="1"/>
    <col min="12542" max="12542" width="0" style="16" hidden="1" customWidth="1"/>
    <col min="12543" max="12543" width="4.7109375" style="16" customWidth="1"/>
    <col min="12544" max="12544" width="16.28515625" style="16" bestFit="1" customWidth="1"/>
    <col min="12545" max="12545" width="17.7109375" style="16" bestFit="1" customWidth="1"/>
    <col min="12546" max="12546" width="0.7109375" style="16" customWidth="1"/>
    <col min="12547" max="12547" width="0" style="16" hidden="1" customWidth="1"/>
    <col min="12548" max="12548" width="4.7109375" style="16" customWidth="1"/>
    <col min="12549" max="12549" width="3.7109375" style="16" customWidth="1"/>
    <col min="12550" max="12551" width="0.28515625" style="16" customWidth="1"/>
    <col min="12552" max="12552" width="6.5703125" style="16" customWidth="1"/>
    <col min="12553" max="12553" width="9.42578125" style="16" bestFit="1" customWidth="1"/>
    <col min="12554" max="12554" width="0.28515625" style="16" customWidth="1"/>
    <col min="12555" max="12555" width="0" style="16" hidden="1" customWidth="1"/>
    <col min="12556" max="12556" width="17.7109375" style="16" bestFit="1" customWidth="1"/>
    <col min="12557" max="12557" width="0.42578125" style="16" customWidth="1"/>
    <col min="12558" max="12780" width="9.28515625" style="16"/>
    <col min="12781" max="12781" width="2.5703125" style="16" customWidth="1"/>
    <col min="12782" max="12782" width="0.28515625" style="16" customWidth="1"/>
    <col min="12783" max="12783" width="4.7109375" style="16" customWidth="1"/>
    <col min="12784" max="12784" width="15.7109375" style="16" bestFit="1" customWidth="1"/>
    <col min="12785" max="12785" width="17" style="16" bestFit="1" customWidth="1"/>
    <col min="12786" max="12786" width="1.5703125" style="16" customWidth="1"/>
    <col min="12787" max="12787" width="0" style="16" hidden="1" customWidth="1"/>
    <col min="12788" max="12788" width="4.7109375" style="16" customWidth="1"/>
    <col min="12789" max="12789" width="2.28515625" style="16" customWidth="1"/>
    <col min="12790" max="12790" width="11.28515625" style="16" customWidth="1"/>
    <col min="12791" max="12791" width="17" style="16" bestFit="1" customWidth="1"/>
    <col min="12792" max="12792" width="0.7109375" style="16" customWidth="1"/>
    <col min="12793" max="12793" width="0" style="16" hidden="1" customWidth="1"/>
    <col min="12794" max="12794" width="4.7109375" style="16" customWidth="1"/>
    <col min="12795" max="12795" width="16.7109375" style="16" bestFit="1" customWidth="1"/>
    <col min="12796" max="12796" width="17.7109375" style="16" bestFit="1" customWidth="1"/>
    <col min="12797" max="12797" width="0.7109375" style="16" customWidth="1"/>
    <col min="12798" max="12798" width="0" style="16" hidden="1" customWidth="1"/>
    <col min="12799" max="12799" width="4.7109375" style="16" customWidth="1"/>
    <col min="12800" max="12800" width="16.28515625" style="16" bestFit="1" customWidth="1"/>
    <col min="12801" max="12801" width="17.7109375" style="16" bestFit="1" customWidth="1"/>
    <col min="12802" max="12802" width="0.7109375" style="16" customWidth="1"/>
    <col min="12803" max="12803" width="0" style="16" hidden="1" customWidth="1"/>
    <col min="12804" max="12804" width="4.7109375" style="16" customWidth="1"/>
    <col min="12805" max="12805" width="3.7109375" style="16" customWidth="1"/>
    <col min="12806" max="12807" width="0.28515625" style="16" customWidth="1"/>
    <col min="12808" max="12808" width="6.5703125" style="16" customWidth="1"/>
    <col min="12809" max="12809" width="9.42578125" style="16" bestFit="1" customWidth="1"/>
    <col min="12810" max="12810" width="0.28515625" style="16" customWidth="1"/>
    <col min="12811" max="12811" width="0" style="16" hidden="1" customWidth="1"/>
    <col min="12812" max="12812" width="17.7109375" style="16" bestFit="1" customWidth="1"/>
    <col min="12813" max="12813" width="0.42578125" style="16" customWidth="1"/>
    <col min="12814" max="13036" width="9.28515625" style="16"/>
    <col min="13037" max="13037" width="2.5703125" style="16" customWidth="1"/>
    <col min="13038" max="13038" width="0.28515625" style="16" customWidth="1"/>
    <col min="13039" max="13039" width="4.7109375" style="16" customWidth="1"/>
    <col min="13040" max="13040" width="15.7109375" style="16" bestFit="1" customWidth="1"/>
    <col min="13041" max="13041" width="17" style="16" bestFit="1" customWidth="1"/>
    <col min="13042" max="13042" width="1.5703125" style="16" customWidth="1"/>
    <col min="13043" max="13043" width="0" style="16" hidden="1" customWidth="1"/>
    <col min="13044" max="13044" width="4.7109375" style="16" customWidth="1"/>
    <col min="13045" max="13045" width="2.28515625" style="16" customWidth="1"/>
    <col min="13046" max="13046" width="11.28515625" style="16" customWidth="1"/>
    <col min="13047" max="13047" width="17" style="16" bestFit="1" customWidth="1"/>
    <col min="13048" max="13048" width="0.7109375" style="16" customWidth="1"/>
    <col min="13049" max="13049" width="0" style="16" hidden="1" customWidth="1"/>
    <col min="13050" max="13050" width="4.7109375" style="16" customWidth="1"/>
    <col min="13051" max="13051" width="16.7109375" style="16" bestFit="1" customWidth="1"/>
    <col min="13052" max="13052" width="17.7109375" style="16" bestFit="1" customWidth="1"/>
    <col min="13053" max="13053" width="0.7109375" style="16" customWidth="1"/>
    <col min="13054" max="13054" width="0" style="16" hidden="1" customWidth="1"/>
    <col min="13055" max="13055" width="4.7109375" style="16" customWidth="1"/>
    <col min="13056" max="13056" width="16.28515625" style="16" bestFit="1" customWidth="1"/>
    <col min="13057" max="13057" width="17.7109375" style="16" bestFit="1" customWidth="1"/>
    <col min="13058" max="13058" width="0.7109375" style="16" customWidth="1"/>
    <col min="13059" max="13059" width="0" style="16" hidden="1" customWidth="1"/>
    <col min="13060" max="13060" width="4.7109375" style="16" customWidth="1"/>
    <col min="13061" max="13061" width="3.7109375" style="16" customWidth="1"/>
    <col min="13062" max="13063" width="0.28515625" style="16" customWidth="1"/>
    <col min="13064" max="13064" width="6.5703125" style="16" customWidth="1"/>
    <col min="13065" max="13065" width="9.42578125" style="16" bestFit="1" customWidth="1"/>
    <col min="13066" max="13066" width="0.28515625" style="16" customWidth="1"/>
    <col min="13067" max="13067" width="0" style="16" hidden="1" customWidth="1"/>
    <col min="13068" max="13068" width="17.7109375" style="16" bestFit="1" customWidth="1"/>
    <col min="13069" max="13069" width="0.42578125" style="16" customWidth="1"/>
    <col min="13070" max="13292" width="9.28515625" style="16"/>
    <col min="13293" max="13293" width="2.5703125" style="16" customWidth="1"/>
    <col min="13294" max="13294" width="0.28515625" style="16" customWidth="1"/>
    <col min="13295" max="13295" width="4.7109375" style="16" customWidth="1"/>
    <col min="13296" max="13296" width="15.7109375" style="16" bestFit="1" customWidth="1"/>
    <col min="13297" max="13297" width="17" style="16" bestFit="1" customWidth="1"/>
    <col min="13298" max="13298" width="1.5703125" style="16" customWidth="1"/>
    <col min="13299" max="13299" width="0" style="16" hidden="1" customWidth="1"/>
    <col min="13300" max="13300" width="4.7109375" style="16" customWidth="1"/>
    <col min="13301" max="13301" width="2.28515625" style="16" customWidth="1"/>
    <col min="13302" max="13302" width="11.28515625" style="16" customWidth="1"/>
    <col min="13303" max="13303" width="17" style="16" bestFit="1" customWidth="1"/>
    <col min="13304" max="13304" width="0.7109375" style="16" customWidth="1"/>
    <col min="13305" max="13305" width="0" style="16" hidden="1" customWidth="1"/>
    <col min="13306" max="13306" width="4.7109375" style="16" customWidth="1"/>
    <col min="13307" max="13307" width="16.7109375" style="16" bestFit="1" customWidth="1"/>
    <col min="13308" max="13308" width="17.7109375" style="16" bestFit="1" customWidth="1"/>
    <col min="13309" max="13309" width="0.7109375" style="16" customWidth="1"/>
    <col min="13310" max="13310" width="0" style="16" hidden="1" customWidth="1"/>
    <col min="13311" max="13311" width="4.7109375" style="16" customWidth="1"/>
    <col min="13312" max="13312" width="16.28515625" style="16" bestFit="1" customWidth="1"/>
    <col min="13313" max="13313" width="17.7109375" style="16" bestFit="1" customWidth="1"/>
    <col min="13314" max="13314" width="0.7109375" style="16" customWidth="1"/>
    <col min="13315" max="13315" width="0" style="16" hidden="1" customWidth="1"/>
    <col min="13316" max="13316" width="4.7109375" style="16" customWidth="1"/>
    <col min="13317" max="13317" width="3.7109375" style="16" customWidth="1"/>
    <col min="13318" max="13319" width="0.28515625" style="16" customWidth="1"/>
    <col min="13320" max="13320" width="6.5703125" style="16" customWidth="1"/>
    <col min="13321" max="13321" width="9.42578125" style="16" bestFit="1" customWidth="1"/>
    <col min="13322" max="13322" width="0.28515625" style="16" customWidth="1"/>
    <col min="13323" max="13323" width="0" style="16" hidden="1" customWidth="1"/>
    <col min="13324" max="13324" width="17.7109375" style="16" bestFit="1" customWidth="1"/>
    <col min="13325" max="13325" width="0.42578125" style="16" customWidth="1"/>
    <col min="13326" max="13548" width="9.28515625" style="16"/>
    <col min="13549" max="13549" width="2.5703125" style="16" customWidth="1"/>
    <col min="13550" max="13550" width="0.28515625" style="16" customWidth="1"/>
    <col min="13551" max="13551" width="4.7109375" style="16" customWidth="1"/>
    <col min="13552" max="13552" width="15.7109375" style="16" bestFit="1" customWidth="1"/>
    <col min="13553" max="13553" width="17" style="16" bestFit="1" customWidth="1"/>
    <col min="13554" max="13554" width="1.5703125" style="16" customWidth="1"/>
    <col min="13555" max="13555" width="0" style="16" hidden="1" customWidth="1"/>
    <col min="13556" max="13556" width="4.7109375" style="16" customWidth="1"/>
    <col min="13557" max="13557" width="2.28515625" style="16" customWidth="1"/>
    <col min="13558" max="13558" width="11.28515625" style="16" customWidth="1"/>
    <col min="13559" max="13559" width="17" style="16" bestFit="1" customWidth="1"/>
    <col min="13560" max="13560" width="0.7109375" style="16" customWidth="1"/>
    <col min="13561" max="13561" width="0" style="16" hidden="1" customWidth="1"/>
    <col min="13562" max="13562" width="4.7109375" style="16" customWidth="1"/>
    <col min="13563" max="13563" width="16.7109375" style="16" bestFit="1" customWidth="1"/>
    <col min="13564" max="13564" width="17.7109375" style="16" bestFit="1" customWidth="1"/>
    <col min="13565" max="13565" width="0.7109375" style="16" customWidth="1"/>
    <col min="13566" max="13566" width="0" style="16" hidden="1" customWidth="1"/>
    <col min="13567" max="13567" width="4.7109375" style="16" customWidth="1"/>
    <col min="13568" max="13568" width="16.28515625" style="16" bestFit="1" customWidth="1"/>
    <col min="13569" max="13569" width="17.7109375" style="16" bestFit="1" customWidth="1"/>
    <col min="13570" max="13570" width="0.7109375" style="16" customWidth="1"/>
    <col min="13571" max="13571" width="0" style="16" hidden="1" customWidth="1"/>
    <col min="13572" max="13572" width="4.7109375" style="16" customWidth="1"/>
    <col min="13573" max="13573" width="3.7109375" style="16" customWidth="1"/>
    <col min="13574" max="13575" width="0.28515625" style="16" customWidth="1"/>
    <col min="13576" max="13576" width="6.5703125" style="16" customWidth="1"/>
    <col min="13577" max="13577" width="9.42578125" style="16" bestFit="1" customWidth="1"/>
    <col min="13578" max="13578" width="0.28515625" style="16" customWidth="1"/>
    <col min="13579" max="13579" width="0" style="16" hidden="1" customWidth="1"/>
    <col min="13580" max="13580" width="17.7109375" style="16" bestFit="1" customWidth="1"/>
    <col min="13581" max="13581" width="0.42578125" style="16" customWidth="1"/>
    <col min="13582" max="13804" width="9.28515625" style="16"/>
    <col min="13805" max="13805" width="2.5703125" style="16" customWidth="1"/>
    <col min="13806" max="13806" width="0.28515625" style="16" customWidth="1"/>
    <col min="13807" max="13807" width="4.7109375" style="16" customWidth="1"/>
    <col min="13808" max="13808" width="15.7109375" style="16" bestFit="1" customWidth="1"/>
    <col min="13809" max="13809" width="17" style="16" bestFit="1" customWidth="1"/>
    <col min="13810" max="13810" width="1.5703125" style="16" customWidth="1"/>
    <col min="13811" max="13811" width="0" style="16" hidden="1" customWidth="1"/>
    <col min="13812" max="13812" width="4.7109375" style="16" customWidth="1"/>
    <col min="13813" max="13813" width="2.28515625" style="16" customWidth="1"/>
    <col min="13814" max="13814" width="11.28515625" style="16" customWidth="1"/>
    <col min="13815" max="13815" width="17" style="16" bestFit="1" customWidth="1"/>
    <col min="13816" max="13816" width="0.7109375" style="16" customWidth="1"/>
    <col min="13817" max="13817" width="0" style="16" hidden="1" customWidth="1"/>
    <col min="13818" max="13818" width="4.7109375" style="16" customWidth="1"/>
    <col min="13819" max="13819" width="16.7109375" style="16" bestFit="1" customWidth="1"/>
    <col min="13820" max="13820" width="17.7109375" style="16" bestFit="1" customWidth="1"/>
    <col min="13821" max="13821" width="0.7109375" style="16" customWidth="1"/>
    <col min="13822" max="13822" width="0" style="16" hidden="1" customWidth="1"/>
    <col min="13823" max="13823" width="4.7109375" style="16" customWidth="1"/>
    <col min="13824" max="13824" width="16.28515625" style="16" bestFit="1" customWidth="1"/>
    <col min="13825" max="13825" width="17.7109375" style="16" bestFit="1" customWidth="1"/>
    <col min="13826" max="13826" width="0.7109375" style="16" customWidth="1"/>
    <col min="13827" max="13827" width="0" style="16" hidden="1" customWidth="1"/>
    <col min="13828" max="13828" width="4.7109375" style="16" customWidth="1"/>
    <col min="13829" max="13829" width="3.7109375" style="16" customWidth="1"/>
    <col min="13830" max="13831" width="0.28515625" style="16" customWidth="1"/>
    <col min="13832" max="13832" width="6.5703125" style="16" customWidth="1"/>
    <col min="13833" max="13833" width="9.42578125" style="16" bestFit="1" customWidth="1"/>
    <col min="13834" max="13834" width="0.28515625" style="16" customWidth="1"/>
    <col min="13835" max="13835" width="0" style="16" hidden="1" customWidth="1"/>
    <col min="13836" max="13836" width="17.7109375" style="16" bestFit="1" customWidth="1"/>
    <col min="13837" max="13837" width="0.42578125" style="16" customWidth="1"/>
    <col min="13838" max="14060" width="9.28515625" style="16"/>
    <col min="14061" max="14061" width="2.5703125" style="16" customWidth="1"/>
    <col min="14062" max="14062" width="0.28515625" style="16" customWidth="1"/>
    <col min="14063" max="14063" width="4.7109375" style="16" customWidth="1"/>
    <col min="14064" max="14064" width="15.7109375" style="16" bestFit="1" customWidth="1"/>
    <col min="14065" max="14065" width="17" style="16" bestFit="1" customWidth="1"/>
    <col min="14066" max="14066" width="1.5703125" style="16" customWidth="1"/>
    <col min="14067" max="14067" width="0" style="16" hidden="1" customWidth="1"/>
    <col min="14068" max="14068" width="4.7109375" style="16" customWidth="1"/>
    <col min="14069" max="14069" width="2.28515625" style="16" customWidth="1"/>
    <col min="14070" max="14070" width="11.28515625" style="16" customWidth="1"/>
    <col min="14071" max="14071" width="17" style="16" bestFit="1" customWidth="1"/>
    <col min="14072" max="14072" width="0.7109375" style="16" customWidth="1"/>
    <col min="14073" max="14073" width="0" style="16" hidden="1" customWidth="1"/>
    <col min="14074" max="14074" width="4.7109375" style="16" customWidth="1"/>
    <col min="14075" max="14075" width="16.7109375" style="16" bestFit="1" customWidth="1"/>
    <col min="14076" max="14076" width="17.7109375" style="16" bestFit="1" customWidth="1"/>
    <col min="14077" max="14077" width="0.7109375" style="16" customWidth="1"/>
    <col min="14078" max="14078" width="0" style="16" hidden="1" customWidth="1"/>
    <col min="14079" max="14079" width="4.7109375" style="16" customWidth="1"/>
    <col min="14080" max="14080" width="16.28515625" style="16" bestFit="1" customWidth="1"/>
    <col min="14081" max="14081" width="17.7109375" style="16" bestFit="1" customWidth="1"/>
    <col min="14082" max="14082" width="0.7109375" style="16" customWidth="1"/>
    <col min="14083" max="14083" width="0" style="16" hidden="1" customWidth="1"/>
    <col min="14084" max="14084" width="4.7109375" style="16" customWidth="1"/>
    <col min="14085" max="14085" width="3.7109375" style="16" customWidth="1"/>
    <col min="14086" max="14087" width="0.28515625" style="16" customWidth="1"/>
    <col min="14088" max="14088" width="6.5703125" style="16" customWidth="1"/>
    <col min="14089" max="14089" width="9.42578125" style="16" bestFit="1" customWidth="1"/>
    <col min="14090" max="14090" width="0.28515625" style="16" customWidth="1"/>
    <col min="14091" max="14091" width="0" style="16" hidden="1" customWidth="1"/>
    <col min="14092" max="14092" width="17.7109375" style="16" bestFit="1" customWidth="1"/>
    <col min="14093" max="14093" width="0.42578125" style="16" customWidth="1"/>
    <col min="14094" max="14316" width="9.28515625" style="16"/>
    <col min="14317" max="14317" width="2.5703125" style="16" customWidth="1"/>
    <col min="14318" max="14318" width="0.28515625" style="16" customWidth="1"/>
    <col min="14319" max="14319" width="4.7109375" style="16" customWidth="1"/>
    <col min="14320" max="14320" width="15.7109375" style="16" bestFit="1" customWidth="1"/>
    <col min="14321" max="14321" width="17" style="16" bestFit="1" customWidth="1"/>
    <col min="14322" max="14322" width="1.5703125" style="16" customWidth="1"/>
    <col min="14323" max="14323" width="0" style="16" hidden="1" customWidth="1"/>
    <col min="14324" max="14324" width="4.7109375" style="16" customWidth="1"/>
    <col min="14325" max="14325" width="2.28515625" style="16" customWidth="1"/>
    <col min="14326" max="14326" width="11.28515625" style="16" customWidth="1"/>
    <col min="14327" max="14327" width="17" style="16" bestFit="1" customWidth="1"/>
    <col min="14328" max="14328" width="0.7109375" style="16" customWidth="1"/>
    <col min="14329" max="14329" width="0" style="16" hidden="1" customWidth="1"/>
    <col min="14330" max="14330" width="4.7109375" style="16" customWidth="1"/>
    <col min="14331" max="14331" width="16.7109375" style="16" bestFit="1" customWidth="1"/>
    <col min="14332" max="14332" width="17.7109375" style="16" bestFit="1" customWidth="1"/>
    <col min="14333" max="14333" width="0.7109375" style="16" customWidth="1"/>
    <col min="14334" max="14334" width="0" style="16" hidden="1" customWidth="1"/>
    <col min="14335" max="14335" width="4.7109375" style="16" customWidth="1"/>
    <col min="14336" max="14336" width="16.28515625" style="16" bestFit="1" customWidth="1"/>
    <col min="14337" max="14337" width="17.7109375" style="16" bestFit="1" customWidth="1"/>
    <col min="14338" max="14338" width="0.7109375" style="16" customWidth="1"/>
    <col min="14339" max="14339" width="0" style="16" hidden="1" customWidth="1"/>
    <col min="14340" max="14340" width="4.7109375" style="16" customWidth="1"/>
    <col min="14341" max="14341" width="3.7109375" style="16" customWidth="1"/>
    <col min="14342" max="14343" width="0.28515625" style="16" customWidth="1"/>
    <col min="14344" max="14344" width="6.5703125" style="16" customWidth="1"/>
    <col min="14345" max="14345" width="9.42578125" style="16" bestFit="1" customWidth="1"/>
    <col min="14346" max="14346" width="0.28515625" style="16" customWidth="1"/>
    <col min="14347" max="14347" width="0" style="16" hidden="1" customWidth="1"/>
    <col min="14348" max="14348" width="17.7109375" style="16" bestFit="1" customWidth="1"/>
    <col min="14349" max="14349" width="0.42578125" style="16" customWidth="1"/>
    <col min="14350" max="14572" width="9.28515625" style="16"/>
    <col min="14573" max="14573" width="2.5703125" style="16" customWidth="1"/>
    <col min="14574" max="14574" width="0.28515625" style="16" customWidth="1"/>
    <col min="14575" max="14575" width="4.7109375" style="16" customWidth="1"/>
    <col min="14576" max="14576" width="15.7109375" style="16" bestFit="1" customWidth="1"/>
    <col min="14577" max="14577" width="17" style="16" bestFit="1" customWidth="1"/>
    <col min="14578" max="14578" width="1.5703125" style="16" customWidth="1"/>
    <col min="14579" max="14579" width="0" style="16" hidden="1" customWidth="1"/>
    <col min="14580" max="14580" width="4.7109375" style="16" customWidth="1"/>
    <col min="14581" max="14581" width="2.28515625" style="16" customWidth="1"/>
    <col min="14582" max="14582" width="11.28515625" style="16" customWidth="1"/>
    <col min="14583" max="14583" width="17" style="16" bestFit="1" customWidth="1"/>
    <col min="14584" max="14584" width="0.7109375" style="16" customWidth="1"/>
    <col min="14585" max="14585" width="0" style="16" hidden="1" customWidth="1"/>
    <col min="14586" max="14586" width="4.7109375" style="16" customWidth="1"/>
    <col min="14587" max="14587" width="16.7109375" style="16" bestFit="1" customWidth="1"/>
    <col min="14588" max="14588" width="17.7109375" style="16" bestFit="1" customWidth="1"/>
    <col min="14589" max="14589" width="0.7109375" style="16" customWidth="1"/>
    <col min="14590" max="14590" width="0" style="16" hidden="1" customWidth="1"/>
    <col min="14591" max="14591" width="4.7109375" style="16" customWidth="1"/>
    <col min="14592" max="14592" width="16.28515625" style="16" bestFit="1" customWidth="1"/>
    <col min="14593" max="14593" width="17.7109375" style="16" bestFit="1" customWidth="1"/>
    <col min="14594" max="14594" width="0.7109375" style="16" customWidth="1"/>
    <col min="14595" max="14595" width="0" style="16" hidden="1" customWidth="1"/>
    <col min="14596" max="14596" width="4.7109375" style="16" customWidth="1"/>
    <col min="14597" max="14597" width="3.7109375" style="16" customWidth="1"/>
    <col min="14598" max="14599" width="0.28515625" style="16" customWidth="1"/>
    <col min="14600" max="14600" width="6.5703125" style="16" customWidth="1"/>
    <col min="14601" max="14601" width="9.42578125" style="16" bestFit="1" customWidth="1"/>
    <col min="14602" max="14602" width="0.28515625" style="16" customWidth="1"/>
    <col min="14603" max="14603" width="0" style="16" hidden="1" customWidth="1"/>
    <col min="14604" max="14604" width="17.7109375" style="16" bestFit="1" customWidth="1"/>
    <col min="14605" max="14605" width="0.42578125" style="16" customWidth="1"/>
    <col min="14606" max="14828" width="9.28515625" style="16"/>
    <col min="14829" max="14829" width="2.5703125" style="16" customWidth="1"/>
    <col min="14830" max="14830" width="0.28515625" style="16" customWidth="1"/>
    <col min="14831" max="14831" width="4.7109375" style="16" customWidth="1"/>
    <col min="14832" max="14832" width="15.7109375" style="16" bestFit="1" customWidth="1"/>
    <col min="14833" max="14833" width="17" style="16" bestFit="1" customWidth="1"/>
    <col min="14834" max="14834" width="1.5703125" style="16" customWidth="1"/>
    <col min="14835" max="14835" width="0" style="16" hidden="1" customWidth="1"/>
    <col min="14836" max="14836" width="4.7109375" style="16" customWidth="1"/>
    <col min="14837" max="14837" width="2.28515625" style="16" customWidth="1"/>
    <col min="14838" max="14838" width="11.28515625" style="16" customWidth="1"/>
    <col min="14839" max="14839" width="17" style="16" bestFit="1" customWidth="1"/>
    <col min="14840" max="14840" width="0.7109375" style="16" customWidth="1"/>
    <col min="14841" max="14841" width="0" style="16" hidden="1" customWidth="1"/>
    <col min="14842" max="14842" width="4.7109375" style="16" customWidth="1"/>
    <col min="14843" max="14843" width="16.7109375" style="16" bestFit="1" customWidth="1"/>
    <col min="14844" max="14844" width="17.7109375" style="16" bestFit="1" customWidth="1"/>
    <col min="14845" max="14845" width="0.7109375" style="16" customWidth="1"/>
    <col min="14846" max="14846" width="0" style="16" hidden="1" customWidth="1"/>
    <col min="14847" max="14847" width="4.7109375" style="16" customWidth="1"/>
    <col min="14848" max="14848" width="16.28515625" style="16" bestFit="1" customWidth="1"/>
    <col min="14849" max="14849" width="17.7109375" style="16" bestFit="1" customWidth="1"/>
    <col min="14850" max="14850" width="0.7109375" style="16" customWidth="1"/>
    <col min="14851" max="14851" width="0" style="16" hidden="1" customWidth="1"/>
    <col min="14852" max="14852" width="4.7109375" style="16" customWidth="1"/>
    <col min="14853" max="14853" width="3.7109375" style="16" customWidth="1"/>
    <col min="14854" max="14855" width="0.28515625" style="16" customWidth="1"/>
    <col min="14856" max="14856" width="6.5703125" style="16" customWidth="1"/>
    <col min="14857" max="14857" width="9.42578125" style="16" bestFit="1" customWidth="1"/>
    <col min="14858" max="14858" width="0.28515625" style="16" customWidth="1"/>
    <col min="14859" max="14859" width="0" style="16" hidden="1" customWidth="1"/>
    <col min="14860" max="14860" width="17.7109375" style="16" bestFit="1" customWidth="1"/>
    <col min="14861" max="14861" width="0.42578125" style="16" customWidth="1"/>
    <col min="14862" max="15084" width="9.28515625" style="16"/>
    <col min="15085" max="15085" width="2.5703125" style="16" customWidth="1"/>
    <col min="15086" max="15086" width="0.28515625" style="16" customWidth="1"/>
    <col min="15087" max="15087" width="4.7109375" style="16" customWidth="1"/>
    <col min="15088" max="15088" width="15.7109375" style="16" bestFit="1" customWidth="1"/>
    <col min="15089" max="15089" width="17" style="16" bestFit="1" customWidth="1"/>
    <col min="15090" max="15090" width="1.5703125" style="16" customWidth="1"/>
    <col min="15091" max="15091" width="0" style="16" hidden="1" customWidth="1"/>
    <col min="15092" max="15092" width="4.7109375" style="16" customWidth="1"/>
    <col min="15093" max="15093" width="2.28515625" style="16" customWidth="1"/>
    <col min="15094" max="15094" width="11.28515625" style="16" customWidth="1"/>
    <col min="15095" max="15095" width="17" style="16" bestFit="1" customWidth="1"/>
    <col min="15096" max="15096" width="0.7109375" style="16" customWidth="1"/>
    <col min="15097" max="15097" width="0" style="16" hidden="1" customWidth="1"/>
    <col min="15098" max="15098" width="4.7109375" style="16" customWidth="1"/>
    <col min="15099" max="15099" width="16.7109375" style="16" bestFit="1" customWidth="1"/>
    <col min="15100" max="15100" width="17.7109375" style="16" bestFit="1" customWidth="1"/>
    <col min="15101" max="15101" width="0.7109375" style="16" customWidth="1"/>
    <col min="15102" max="15102" width="0" style="16" hidden="1" customWidth="1"/>
    <col min="15103" max="15103" width="4.7109375" style="16" customWidth="1"/>
    <col min="15104" max="15104" width="16.28515625" style="16" bestFit="1" customWidth="1"/>
    <col min="15105" max="15105" width="17.7109375" style="16" bestFit="1" customWidth="1"/>
    <col min="15106" max="15106" width="0.7109375" style="16" customWidth="1"/>
    <col min="15107" max="15107" width="0" style="16" hidden="1" customWidth="1"/>
    <col min="15108" max="15108" width="4.7109375" style="16" customWidth="1"/>
    <col min="15109" max="15109" width="3.7109375" style="16" customWidth="1"/>
    <col min="15110" max="15111" width="0.28515625" style="16" customWidth="1"/>
    <col min="15112" max="15112" width="6.5703125" style="16" customWidth="1"/>
    <col min="15113" max="15113" width="9.42578125" style="16" bestFit="1" customWidth="1"/>
    <col min="15114" max="15114" width="0.28515625" style="16" customWidth="1"/>
    <col min="15115" max="15115" width="0" style="16" hidden="1" customWidth="1"/>
    <col min="15116" max="15116" width="17.7109375" style="16" bestFit="1" customWidth="1"/>
    <col min="15117" max="15117" width="0.42578125" style="16" customWidth="1"/>
    <col min="15118" max="15340" width="9.28515625" style="16"/>
    <col min="15341" max="15341" width="2.5703125" style="16" customWidth="1"/>
    <col min="15342" max="15342" width="0.28515625" style="16" customWidth="1"/>
    <col min="15343" max="15343" width="4.7109375" style="16" customWidth="1"/>
    <col min="15344" max="15344" width="15.7109375" style="16" bestFit="1" customWidth="1"/>
    <col min="15345" max="15345" width="17" style="16" bestFit="1" customWidth="1"/>
    <col min="15346" max="15346" width="1.5703125" style="16" customWidth="1"/>
    <col min="15347" max="15347" width="0" style="16" hidden="1" customWidth="1"/>
    <col min="15348" max="15348" width="4.7109375" style="16" customWidth="1"/>
    <col min="15349" max="15349" width="2.28515625" style="16" customWidth="1"/>
    <col min="15350" max="15350" width="11.28515625" style="16" customWidth="1"/>
    <col min="15351" max="15351" width="17" style="16" bestFit="1" customWidth="1"/>
    <col min="15352" max="15352" width="0.7109375" style="16" customWidth="1"/>
    <col min="15353" max="15353" width="0" style="16" hidden="1" customWidth="1"/>
    <col min="15354" max="15354" width="4.7109375" style="16" customWidth="1"/>
    <col min="15355" max="15355" width="16.7109375" style="16" bestFit="1" customWidth="1"/>
    <col min="15356" max="15356" width="17.7109375" style="16" bestFit="1" customWidth="1"/>
    <col min="15357" max="15357" width="0.7109375" style="16" customWidth="1"/>
    <col min="15358" max="15358" width="0" style="16" hidden="1" customWidth="1"/>
    <col min="15359" max="15359" width="4.7109375" style="16" customWidth="1"/>
    <col min="15360" max="15360" width="16.28515625" style="16" bestFit="1" customWidth="1"/>
    <col min="15361" max="15361" width="17.7109375" style="16" bestFit="1" customWidth="1"/>
    <col min="15362" max="15362" width="0.7109375" style="16" customWidth="1"/>
    <col min="15363" max="15363" width="0" style="16" hidden="1" customWidth="1"/>
    <col min="15364" max="15364" width="4.7109375" style="16" customWidth="1"/>
    <col min="15365" max="15365" width="3.7109375" style="16" customWidth="1"/>
    <col min="15366" max="15367" width="0.28515625" style="16" customWidth="1"/>
    <col min="15368" max="15368" width="6.5703125" style="16" customWidth="1"/>
    <col min="15369" max="15369" width="9.42578125" style="16" bestFit="1" customWidth="1"/>
    <col min="15370" max="15370" width="0.28515625" style="16" customWidth="1"/>
    <col min="15371" max="15371" width="0" style="16" hidden="1" customWidth="1"/>
    <col min="15372" max="15372" width="17.7109375" style="16" bestFit="1" customWidth="1"/>
    <col min="15373" max="15373" width="0.42578125" style="16" customWidth="1"/>
    <col min="15374" max="15596" width="9.28515625" style="16"/>
    <col min="15597" max="15597" width="2.5703125" style="16" customWidth="1"/>
    <col min="15598" max="15598" width="0.28515625" style="16" customWidth="1"/>
    <col min="15599" max="15599" width="4.7109375" style="16" customWidth="1"/>
    <col min="15600" max="15600" width="15.7109375" style="16" bestFit="1" customWidth="1"/>
    <col min="15601" max="15601" width="17" style="16" bestFit="1" customWidth="1"/>
    <col min="15602" max="15602" width="1.5703125" style="16" customWidth="1"/>
    <col min="15603" max="15603" width="0" style="16" hidden="1" customWidth="1"/>
    <col min="15604" max="15604" width="4.7109375" style="16" customWidth="1"/>
    <col min="15605" max="15605" width="2.28515625" style="16" customWidth="1"/>
    <col min="15606" max="15606" width="11.28515625" style="16" customWidth="1"/>
    <col min="15607" max="15607" width="17" style="16" bestFit="1" customWidth="1"/>
    <col min="15608" max="15608" width="0.7109375" style="16" customWidth="1"/>
    <col min="15609" max="15609" width="0" style="16" hidden="1" customWidth="1"/>
    <col min="15610" max="15610" width="4.7109375" style="16" customWidth="1"/>
    <col min="15611" max="15611" width="16.7109375" style="16" bestFit="1" customWidth="1"/>
    <col min="15612" max="15612" width="17.7109375" style="16" bestFit="1" customWidth="1"/>
    <col min="15613" max="15613" width="0.7109375" style="16" customWidth="1"/>
    <col min="15614" max="15614" width="0" style="16" hidden="1" customWidth="1"/>
    <col min="15615" max="15615" width="4.7109375" style="16" customWidth="1"/>
    <col min="15616" max="15616" width="16.28515625" style="16" bestFit="1" customWidth="1"/>
    <col min="15617" max="15617" width="17.7109375" style="16" bestFit="1" customWidth="1"/>
    <col min="15618" max="15618" width="0.7109375" style="16" customWidth="1"/>
    <col min="15619" max="15619" width="0" style="16" hidden="1" customWidth="1"/>
    <col min="15620" max="15620" width="4.7109375" style="16" customWidth="1"/>
    <col min="15621" max="15621" width="3.7109375" style="16" customWidth="1"/>
    <col min="15622" max="15623" width="0.28515625" style="16" customWidth="1"/>
    <col min="15624" max="15624" width="6.5703125" style="16" customWidth="1"/>
    <col min="15625" max="15625" width="9.42578125" style="16" bestFit="1" customWidth="1"/>
    <col min="15626" max="15626" width="0.28515625" style="16" customWidth="1"/>
    <col min="15627" max="15627" width="0" style="16" hidden="1" customWidth="1"/>
    <col min="15628" max="15628" width="17.7109375" style="16" bestFit="1" customWidth="1"/>
    <col min="15629" max="15629" width="0.42578125" style="16" customWidth="1"/>
    <col min="15630" max="15852" width="9.28515625" style="16"/>
    <col min="15853" max="15853" width="2.5703125" style="16" customWidth="1"/>
    <col min="15854" max="15854" width="0.28515625" style="16" customWidth="1"/>
    <col min="15855" max="15855" width="4.7109375" style="16" customWidth="1"/>
    <col min="15856" max="15856" width="15.7109375" style="16" bestFit="1" customWidth="1"/>
    <col min="15857" max="15857" width="17" style="16" bestFit="1" customWidth="1"/>
    <col min="15858" max="15858" width="1.5703125" style="16" customWidth="1"/>
    <col min="15859" max="15859" width="0" style="16" hidden="1" customWidth="1"/>
    <col min="15860" max="15860" width="4.7109375" style="16" customWidth="1"/>
    <col min="15861" max="15861" width="2.28515625" style="16" customWidth="1"/>
    <col min="15862" max="15862" width="11.28515625" style="16" customWidth="1"/>
    <col min="15863" max="15863" width="17" style="16" bestFit="1" customWidth="1"/>
    <col min="15864" max="15864" width="0.7109375" style="16" customWidth="1"/>
    <col min="15865" max="15865" width="0" style="16" hidden="1" customWidth="1"/>
    <col min="15866" max="15866" width="4.7109375" style="16" customWidth="1"/>
    <col min="15867" max="15867" width="16.7109375" style="16" bestFit="1" customWidth="1"/>
    <col min="15868" max="15868" width="17.7109375" style="16" bestFit="1" customWidth="1"/>
    <col min="15869" max="15869" width="0.7109375" style="16" customWidth="1"/>
    <col min="15870" max="15870" width="0" style="16" hidden="1" customWidth="1"/>
    <col min="15871" max="15871" width="4.7109375" style="16" customWidth="1"/>
    <col min="15872" max="15872" width="16.28515625" style="16" bestFit="1" customWidth="1"/>
    <col min="15873" max="15873" width="17.7109375" style="16" bestFit="1" customWidth="1"/>
    <col min="15874" max="15874" width="0.7109375" style="16" customWidth="1"/>
    <col min="15875" max="15875" width="0" style="16" hidden="1" customWidth="1"/>
    <col min="15876" max="15876" width="4.7109375" style="16" customWidth="1"/>
    <col min="15877" max="15877" width="3.7109375" style="16" customWidth="1"/>
    <col min="15878" max="15879" width="0.28515625" style="16" customWidth="1"/>
    <col min="15880" max="15880" width="6.5703125" style="16" customWidth="1"/>
    <col min="15881" max="15881" width="9.42578125" style="16" bestFit="1" customWidth="1"/>
    <col min="15882" max="15882" width="0.28515625" style="16" customWidth="1"/>
    <col min="15883" max="15883" width="0" style="16" hidden="1" customWidth="1"/>
    <col min="15884" max="15884" width="17.7109375" style="16" bestFit="1" customWidth="1"/>
    <col min="15885" max="15885" width="0.42578125" style="16" customWidth="1"/>
    <col min="15886" max="16108" width="9.28515625" style="16"/>
    <col min="16109" max="16109" width="2.5703125" style="16" customWidth="1"/>
    <col min="16110" max="16110" width="0.28515625" style="16" customWidth="1"/>
    <col min="16111" max="16111" width="4.7109375" style="16" customWidth="1"/>
    <col min="16112" max="16112" width="15.7109375" style="16" bestFit="1" customWidth="1"/>
    <col min="16113" max="16113" width="17" style="16" bestFit="1" customWidth="1"/>
    <col min="16114" max="16114" width="1.5703125" style="16" customWidth="1"/>
    <col min="16115" max="16115" width="0" style="16" hidden="1" customWidth="1"/>
    <col min="16116" max="16116" width="4.7109375" style="16" customWidth="1"/>
    <col min="16117" max="16117" width="2.28515625" style="16" customWidth="1"/>
    <col min="16118" max="16118" width="11.28515625" style="16" customWidth="1"/>
    <col min="16119" max="16119" width="17" style="16" bestFit="1" customWidth="1"/>
    <col min="16120" max="16120" width="0.7109375" style="16" customWidth="1"/>
    <col min="16121" max="16121" width="0" style="16" hidden="1" customWidth="1"/>
    <col min="16122" max="16122" width="4.7109375" style="16" customWidth="1"/>
    <col min="16123" max="16123" width="16.7109375" style="16" bestFit="1" customWidth="1"/>
    <col min="16124" max="16124" width="17.7109375" style="16" bestFit="1" customWidth="1"/>
    <col min="16125" max="16125" width="0.7109375" style="16" customWidth="1"/>
    <col min="16126" max="16126" width="0" style="16" hidden="1" customWidth="1"/>
    <col min="16127" max="16127" width="4.7109375" style="16" customWidth="1"/>
    <col min="16128" max="16128" width="16.28515625" style="16" bestFit="1" customWidth="1"/>
    <col min="16129" max="16129" width="17.7109375" style="16" bestFit="1" customWidth="1"/>
    <col min="16130" max="16130" width="0.7109375" style="16" customWidth="1"/>
    <col min="16131" max="16131" width="0" style="16" hidden="1" customWidth="1"/>
    <col min="16132" max="16132" width="4.7109375" style="16" customWidth="1"/>
    <col min="16133" max="16133" width="3.7109375" style="16" customWidth="1"/>
    <col min="16134" max="16135" width="0.28515625" style="16" customWidth="1"/>
    <col min="16136" max="16136" width="6.5703125" style="16" customWidth="1"/>
    <col min="16137" max="16137" width="9.42578125" style="16" bestFit="1" customWidth="1"/>
    <col min="16138" max="16138" width="0.28515625" style="16" customWidth="1"/>
    <col min="16139" max="16139" width="0" style="16" hidden="1" customWidth="1"/>
    <col min="16140" max="16140" width="17.7109375" style="16" bestFit="1" customWidth="1"/>
    <col min="16141" max="16141" width="0.42578125" style="16" customWidth="1"/>
    <col min="16142" max="16364" width="9.28515625" style="16"/>
    <col min="16365" max="16375" width="9.28515625" style="16" customWidth="1"/>
    <col min="16376" max="16384" width="9.28515625" style="16"/>
  </cols>
  <sheetData>
    <row r="1" spans="1:17" ht="13.9" customHeight="1" x14ac:dyDescent="0.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7" ht="13.9" customHeight="1" x14ac:dyDescent="0.45">
      <c r="A2" s="79"/>
      <c r="B2" s="79"/>
      <c r="C2" s="79"/>
      <c r="D2" s="79"/>
      <c r="E2" s="27"/>
      <c r="F2" s="31"/>
      <c r="G2" s="31"/>
      <c r="H2" s="81" t="s">
        <v>230</v>
      </c>
      <c r="I2" s="82"/>
      <c r="J2" s="82"/>
      <c r="K2" s="31"/>
      <c r="L2" s="78"/>
      <c r="M2" s="78"/>
      <c r="N2" s="78"/>
    </row>
    <row r="3" spans="1:17" ht="13.9" customHeight="1" x14ac:dyDescent="0.45">
      <c r="A3" s="79"/>
      <c r="B3" s="79"/>
      <c r="C3" s="79"/>
      <c r="D3" s="79"/>
      <c r="E3" s="27"/>
      <c r="F3" s="31"/>
      <c r="G3" s="31"/>
      <c r="H3" s="82"/>
      <c r="I3" s="82"/>
      <c r="J3" s="82"/>
      <c r="K3" s="31"/>
      <c r="L3" s="78"/>
      <c r="M3" s="78"/>
      <c r="N3" s="78"/>
    </row>
    <row r="4" spans="1:17" ht="13.9" customHeight="1" x14ac:dyDescent="0.3">
      <c r="A4" s="79"/>
      <c r="B4" s="79"/>
      <c r="C4" s="79"/>
      <c r="D4" s="79"/>
      <c r="E4" s="27"/>
      <c r="F4" s="27"/>
      <c r="G4" s="27"/>
      <c r="H4" s="27"/>
      <c r="I4" s="27"/>
      <c r="J4" s="27"/>
      <c r="K4" s="27"/>
      <c r="L4" s="27"/>
    </row>
    <row r="5" spans="1:17" ht="13.9" customHeight="1" x14ac:dyDescent="0.45">
      <c r="A5" s="27"/>
      <c r="B5" s="27"/>
      <c r="C5" s="27"/>
      <c r="D5" s="27"/>
      <c r="E5" s="27"/>
      <c r="F5" s="27"/>
      <c r="G5" s="27"/>
      <c r="H5" s="82" t="s">
        <v>204</v>
      </c>
      <c r="I5" s="82">
        <v>35</v>
      </c>
      <c r="J5" s="82"/>
      <c r="K5" s="31"/>
      <c r="L5" s="27"/>
    </row>
    <row r="6" spans="1:17" ht="13.9" customHeight="1" x14ac:dyDescent="0.45">
      <c r="A6" s="27"/>
      <c r="B6" s="27"/>
      <c r="C6" s="27"/>
      <c r="D6" s="27"/>
      <c r="E6" s="27"/>
      <c r="F6" s="27"/>
      <c r="G6" s="27"/>
      <c r="H6" s="82"/>
      <c r="I6" s="82"/>
      <c r="J6" s="82"/>
      <c r="K6" s="31"/>
      <c r="L6" s="27"/>
    </row>
    <row r="7" spans="1:17" ht="13.9" customHeight="1" x14ac:dyDescent="0.3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17" ht="13.9" customHeight="1" x14ac:dyDescent="0.3">
      <c r="A8" s="80"/>
      <c r="B8" s="28"/>
      <c r="C8" s="27"/>
      <c r="D8" s="27"/>
      <c r="E8" s="27"/>
      <c r="F8" s="27"/>
      <c r="G8" s="27"/>
      <c r="H8" s="83" t="s">
        <v>234</v>
      </c>
      <c r="I8" s="83"/>
      <c r="J8" s="83"/>
      <c r="K8" s="83"/>
      <c r="L8" s="27"/>
    </row>
    <row r="9" spans="1:17" ht="13.9" customHeight="1" x14ac:dyDescent="0.3">
      <c r="A9" s="80"/>
      <c r="B9" s="28"/>
      <c r="C9" s="27"/>
      <c r="D9" s="29"/>
      <c r="E9" s="28"/>
      <c r="F9" s="28"/>
      <c r="G9" s="28"/>
      <c r="H9" s="83"/>
      <c r="I9" s="83"/>
      <c r="J9" s="83"/>
      <c r="K9" s="83"/>
      <c r="L9" s="28"/>
    </row>
    <row r="10" spans="1:17" ht="13.9" customHeight="1" x14ac:dyDescent="0.3">
      <c r="A10" s="28"/>
      <c r="B10" s="28"/>
      <c r="C10" s="27"/>
      <c r="D10" s="29"/>
      <c r="E10" s="28"/>
      <c r="F10" s="28"/>
      <c r="G10" s="28"/>
      <c r="H10" s="28"/>
      <c r="I10" s="28"/>
      <c r="J10" s="28"/>
      <c r="K10" s="28"/>
      <c r="L10" s="28"/>
    </row>
    <row r="11" spans="1:17" ht="13.5" customHeight="1" x14ac:dyDescent="0.3">
      <c r="A11" s="46" t="s">
        <v>206</v>
      </c>
      <c r="B11" s="45" t="s">
        <v>207</v>
      </c>
      <c r="C11" s="47"/>
      <c r="D11" s="46" t="s">
        <v>206</v>
      </c>
      <c r="E11" s="45" t="s">
        <v>208</v>
      </c>
      <c r="F11" s="47"/>
      <c r="G11" s="46" t="s">
        <v>206</v>
      </c>
      <c r="H11" s="45" t="s">
        <v>209</v>
      </c>
      <c r="I11" s="47"/>
      <c r="J11" s="46" t="s">
        <v>206</v>
      </c>
      <c r="K11" s="45" t="s">
        <v>210</v>
      </c>
      <c r="L11" s="47"/>
      <c r="M11" s="48" t="s">
        <v>206</v>
      </c>
      <c r="N11" s="48" t="s">
        <v>211</v>
      </c>
      <c r="O11" s="49"/>
      <c r="P11" s="48" t="s">
        <v>206</v>
      </c>
      <c r="Q11" s="48" t="s">
        <v>211</v>
      </c>
    </row>
    <row r="12" spans="1:17" ht="13.5" customHeight="1" x14ac:dyDescent="0.3">
      <c r="A12" s="46"/>
      <c r="B12" s="45" t="s">
        <v>218</v>
      </c>
      <c r="C12" s="47"/>
      <c r="D12" s="46"/>
      <c r="E12" s="45" t="s">
        <v>219</v>
      </c>
      <c r="F12" s="47"/>
      <c r="G12" s="46"/>
      <c r="H12" s="45" t="s">
        <v>229</v>
      </c>
      <c r="I12" s="47"/>
      <c r="J12" s="46"/>
      <c r="K12" s="45" t="s">
        <v>213</v>
      </c>
      <c r="L12" s="47"/>
      <c r="M12" s="48"/>
      <c r="N12" s="48" t="s">
        <v>217</v>
      </c>
      <c r="O12" s="49"/>
      <c r="P12" s="48"/>
      <c r="Q12" s="48" t="s">
        <v>233</v>
      </c>
    </row>
    <row r="13" spans="1:17" ht="13.5" customHeight="1" x14ac:dyDescent="0.3">
      <c r="A13" s="46"/>
      <c r="B13" s="45"/>
      <c r="C13" s="47"/>
      <c r="D13" s="46"/>
      <c r="E13" s="45"/>
      <c r="F13" s="47"/>
      <c r="G13" s="46"/>
      <c r="H13" s="45"/>
      <c r="I13" s="47"/>
      <c r="J13" s="46"/>
      <c r="K13" s="45"/>
      <c r="L13" s="47"/>
      <c r="M13" s="48"/>
      <c r="N13" s="48"/>
      <c r="O13" s="49"/>
      <c r="P13" s="48"/>
      <c r="Q13" s="48"/>
    </row>
    <row r="14" spans="1:17" ht="15" x14ac:dyDescent="0.35">
      <c r="A14" s="14">
        <v>258</v>
      </c>
      <c r="B14" s="15" t="str">
        <f t="shared" ref="B14:B24" si="0">IF(A14&lt;&gt;"",VLOOKUP(A14,VEILGROEPEN,3,FALSE),"")</f>
        <v>Sansevieria</v>
      </c>
      <c r="C14" s="36"/>
      <c r="D14" s="14">
        <v>269</v>
      </c>
      <c r="E14" s="15" t="str">
        <f t="shared" ref="E14:E45" si="1">IF(D14&lt;&gt;"",VLOOKUP(D14,VEILGROEPEN,3,FALSE),"")</f>
        <v>RFHQ Bromelia</v>
      </c>
      <c r="F14" s="36"/>
      <c r="G14" s="14">
        <v>268</v>
      </c>
      <c r="H14" s="15" t="str">
        <f t="shared" ref="H14:H25" si="2">IF(G14&lt;&gt;"",VLOOKUP(G14,VEILGROEPEN,3,FALSE),"")</f>
        <v>RFHQ Roses</v>
      </c>
      <c r="I14" s="36"/>
      <c r="J14" s="73">
        <v>23</v>
      </c>
      <c r="K14" s="74" t="str">
        <f t="shared" ref="K14:K44" si="3">IF(J14&lt;&gt;"",VLOOKUP(J14,VEILGROEPEN,3,FALSE),"")</f>
        <v xml:space="preserve">Perrenials p -17            </v>
      </c>
      <c r="L14" s="36"/>
      <c r="M14" s="34">
        <v>206</v>
      </c>
      <c r="N14" s="34" t="str">
        <f t="shared" ref="N14:N52" si="4">IF(M14&lt;&gt;"",VLOOKUP(M14,VEILGROEPEN,3,FALSE),"")</f>
        <v>CC blooming indoor pl</v>
      </c>
      <c r="O14" s="35"/>
      <c r="P14" s="34"/>
      <c r="Q14" s="34" t="str">
        <f t="shared" ref="Q14:Q54" si="5">IF(P14&lt;&gt;"",VLOOKUP(P14,VEILGROEPEN,3,FALSE),"")</f>
        <v/>
      </c>
    </row>
    <row r="15" spans="1:17" ht="15" x14ac:dyDescent="0.35">
      <c r="A15" s="14">
        <v>163</v>
      </c>
      <c r="B15" s="15" t="str">
        <f t="shared" si="0"/>
        <v>Cacteae</v>
      </c>
      <c r="C15" s="36"/>
      <c r="D15" s="14">
        <v>97</v>
      </c>
      <c r="E15" s="15" t="str">
        <f t="shared" si="1"/>
        <v>Bromeliacea</v>
      </c>
      <c r="F15" s="36"/>
      <c r="G15" s="14">
        <v>133</v>
      </c>
      <c r="H15" s="15" t="str">
        <f t="shared" si="2"/>
        <v>Roses</v>
      </c>
      <c r="I15" s="36"/>
      <c r="J15" s="14">
        <v>25</v>
      </c>
      <c r="K15" s="15" t="str">
        <f t="shared" si="3"/>
        <v xml:space="preserve">Perrenials  p 17+           </v>
      </c>
      <c r="L15" s="36"/>
      <c r="M15" s="34">
        <v>208</v>
      </c>
      <c r="N15" s="34" t="str">
        <f t="shared" si="4"/>
        <v>CC green indoor pl</v>
      </c>
      <c r="O15" s="35"/>
      <c r="P15" s="34"/>
      <c r="Q15" s="34" t="str">
        <f t="shared" si="5"/>
        <v/>
      </c>
    </row>
    <row r="16" spans="1:17" ht="15" x14ac:dyDescent="0.35">
      <c r="A16" s="14">
        <v>265</v>
      </c>
      <c r="B16" s="15" t="str">
        <f t="shared" si="0"/>
        <v>Succulents</v>
      </c>
      <c r="C16" s="36"/>
      <c r="D16" s="14">
        <v>263</v>
      </c>
      <c r="E16" s="15" t="str">
        <f t="shared" ref="E16" si="6">IF(D16&lt;&gt;"",VLOOKUP(D16,VEILGROEPEN,3,FALSE),"")</f>
        <v xml:space="preserve">Gerbera                  </v>
      </c>
      <c r="F16" s="36"/>
      <c r="G16" s="14">
        <v>649</v>
      </c>
      <c r="H16" s="15" t="str">
        <f t="shared" si="2"/>
        <v>RFHQ Chrysanthemum(home)</v>
      </c>
      <c r="I16" s="36"/>
      <c r="J16" s="14">
        <v>9</v>
      </c>
      <c r="K16" s="15" t="str">
        <f t="shared" si="3"/>
        <v>Trees &amp; shrubs</v>
      </c>
      <c r="L16" s="36"/>
      <c r="M16" s="34">
        <v>204</v>
      </c>
      <c r="N16" s="34" t="str">
        <f t="shared" si="4"/>
        <v>CC outdoor pl</v>
      </c>
      <c r="O16" s="35"/>
      <c r="P16" s="34"/>
      <c r="Q16" s="34" t="str">
        <f t="shared" si="5"/>
        <v/>
      </c>
    </row>
    <row r="17" spans="1:17" ht="15" x14ac:dyDescent="0.35">
      <c r="A17" s="14">
        <v>216</v>
      </c>
      <c r="B17" s="15" t="str">
        <f t="shared" si="0"/>
        <v>Palms</v>
      </c>
      <c r="C17" s="36"/>
      <c r="D17" s="14">
        <v>91</v>
      </c>
      <c r="E17" s="15" t="str">
        <f t="shared" si="1"/>
        <v xml:space="preserve">Blooming select          </v>
      </c>
      <c r="F17" s="36"/>
      <c r="G17" s="14">
        <v>103</v>
      </c>
      <c r="H17" s="15" t="str">
        <f t="shared" si="2"/>
        <v>Chrysanthemum (home)</v>
      </c>
      <c r="I17" s="36"/>
      <c r="J17" s="14">
        <v>274</v>
      </c>
      <c r="K17" s="15" t="str">
        <f t="shared" si="3"/>
        <v>Lavendula</v>
      </c>
      <c r="L17" s="36"/>
      <c r="M17" s="34">
        <v>156</v>
      </c>
      <c r="N17" s="34" t="str">
        <f t="shared" si="4"/>
        <v>Arrangements</v>
      </c>
      <c r="O17" s="35"/>
      <c r="P17" s="34"/>
      <c r="Q17" s="34" t="str">
        <f t="shared" si="5"/>
        <v/>
      </c>
    </row>
    <row r="18" spans="1:17" ht="15" x14ac:dyDescent="0.35">
      <c r="A18" s="14">
        <v>193</v>
      </c>
      <c r="B18" s="15" t="str">
        <f t="shared" si="0"/>
        <v xml:space="preserve">Dracaena          </v>
      </c>
      <c r="C18" s="36"/>
      <c r="D18" s="14">
        <v>90</v>
      </c>
      <c r="E18" s="15" t="str">
        <f t="shared" si="1"/>
        <v xml:space="preserve">Blooming diverse          </v>
      </c>
      <c r="F18" s="36"/>
      <c r="G18" s="14">
        <v>600</v>
      </c>
      <c r="H18" s="15" t="str">
        <f t="shared" si="2"/>
        <v>Hydrangea p-17</v>
      </c>
      <c r="I18" s="75"/>
      <c r="J18" s="14">
        <v>233</v>
      </c>
      <c r="K18" s="15" t="str">
        <f t="shared" si="3"/>
        <v>Bol Chrysanthemum p 17-19</v>
      </c>
      <c r="L18" s="36"/>
      <c r="M18" s="34">
        <v>696</v>
      </c>
      <c r="N18" s="34" t="str">
        <f t="shared" si="4"/>
        <v>Beddingplants</v>
      </c>
      <c r="O18" s="35"/>
      <c r="P18" s="58"/>
      <c r="Q18" s="58" t="str">
        <f t="shared" si="5"/>
        <v/>
      </c>
    </row>
    <row r="19" spans="1:17" ht="15" x14ac:dyDescent="0.35">
      <c r="A19" s="14">
        <v>177</v>
      </c>
      <c r="B19" s="15" t="str">
        <f t="shared" si="0"/>
        <v xml:space="preserve">Variegated select </v>
      </c>
      <c r="C19" s="36"/>
      <c r="D19" s="14">
        <v>136</v>
      </c>
      <c r="E19" s="15" t="str">
        <f t="shared" si="1"/>
        <v>RFHQ Phalaenopsis</v>
      </c>
      <c r="F19" s="36"/>
      <c r="G19" s="14">
        <v>601</v>
      </c>
      <c r="H19" s="15" t="str">
        <f t="shared" si="2"/>
        <v>Hydrangea p 17+</v>
      </c>
      <c r="I19" s="36"/>
      <c r="J19" s="14">
        <v>234</v>
      </c>
      <c r="K19" s="15" t="str">
        <f t="shared" si="3"/>
        <v>Chrysanthemum diverse</v>
      </c>
      <c r="L19" s="36"/>
      <c r="M19" s="34">
        <v>60</v>
      </c>
      <c r="N19" s="34" t="str">
        <f t="shared" si="4"/>
        <v>Bulb- &amp; Rootsproducts</v>
      </c>
      <c r="O19" s="35"/>
      <c r="P19" s="58"/>
      <c r="Q19" s="58" t="str">
        <f t="shared" si="5"/>
        <v/>
      </c>
    </row>
    <row r="20" spans="1:17" ht="15" x14ac:dyDescent="0.35">
      <c r="A20" s="14">
        <v>226</v>
      </c>
      <c r="B20" s="15" t="str">
        <f t="shared" si="0"/>
        <v>Woodplants select</v>
      </c>
      <c r="C20" s="36"/>
      <c r="D20" s="14">
        <v>267</v>
      </c>
      <c r="E20" s="15" t="str">
        <f t="shared" si="1"/>
        <v>RFHQ Schlumbergera &amp; Rhipsalidopsis</v>
      </c>
      <c r="F20" s="36"/>
      <c r="G20" s="14">
        <v>264</v>
      </c>
      <c r="H20" s="15" t="str">
        <f t="shared" si="2"/>
        <v>RFHQ Kalanchoe</v>
      </c>
      <c r="I20" s="36"/>
      <c r="J20" s="14">
        <v>623</v>
      </c>
      <c r="K20" s="15" t="str">
        <f t="shared" si="3"/>
        <v>Erica &amp; Calluna</v>
      </c>
      <c r="L20" s="36"/>
      <c r="M20" s="34">
        <v>41</v>
      </c>
      <c r="N20" s="34" t="str">
        <f t="shared" si="4"/>
        <v>Patio plants p17+</v>
      </c>
      <c r="O20" s="35"/>
      <c r="P20" s="58"/>
      <c r="Q20" s="58" t="str">
        <f t="shared" si="5"/>
        <v/>
      </c>
    </row>
    <row r="21" spans="1:17" ht="15" x14ac:dyDescent="0.35">
      <c r="A21" s="14">
        <v>162</v>
      </c>
      <c r="B21" s="15" t="str">
        <f t="shared" si="0"/>
        <v>Bonsai group</v>
      </c>
      <c r="C21" s="36"/>
      <c r="D21" s="14">
        <v>132</v>
      </c>
      <c r="E21" s="15" t="str">
        <f t="shared" si="1"/>
        <v>Schlumbergera &amp; Rhipsalidopsis</v>
      </c>
      <c r="F21" s="36"/>
      <c r="G21" s="14">
        <v>109</v>
      </c>
      <c r="H21" s="15" t="str">
        <f t="shared" si="2"/>
        <v xml:space="preserve">Kalanchoe                </v>
      </c>
      <c r="I21" s="36"/>
      <c r="J21" s="14">
        <v>637</v>
      </c>
      <c r="K21" s="15" t="str">
        <f t="shared" si="3"/>
        <v>Autum cluster</v>
      </c>
      <c r="L21" s="36"/>
      <c r="M21" s="34">
        <v>34</v>
      </c>
      <c r="N21" s="34" t="str">
        <f t="shared" si="4"/>
        <v>Patio plants p-17</v>
      </c>
      <c r="O21" s="35"/>
      <c r="P21" s="58"/>
      <c r="Q21" s="58" t="str">
        <f t="shared" si="5"/>
        <v/>
      </c>
    </row>
    <row r="22" spans="1:17" ht="15" x14ac:dyDescent="0.35">
      <c r="A22" s="14">
        <v>153</v>
      </c>
      <c r="B22" s="15" t="str">
        <f t="shared" si="0"/>
        <v xml:space="preserve">Green select             </v>
      </c>
      <c r="C22" s="36"/>
      <c r="D22" s="14">
        <v>144</v>
      </c>
      <c r="E22" s="15" t="str">
        <f t="shared" si="1"/>
        <v xml:space="preserve">Spathiphyllum            </v>
      </c>
      <c r="F22" s="36"/>
      <c r="G22" s="14">
        <v>196</v>
      </c>
      <c r="H22" s="15" t="str">
        <f t="shared" si="2"/>
        <v xml:space="preserve">Hedera                   </v>
      </c>
      <c r="I22" s="36"/>
      <c r="J22" s="14"/>
      <c r="K22" s="15" t="str">
        <f t="shared" si="3"/>
        <v/>
      </c>
      <c r="L22" s="36"/>
      <c r="M22" s="34">
        <v>236</v>
      </c>
      <c r="N22" s="34" t="str">
        <f t="shared" si="4"/>
        <v xml:space="preserve">Decoration            </v>
      </c>
      <c r="O22" s="35"/>
      <c r="P22" s="34"/>
      <c r="Q22" s="34" t="str">
        <f t="shared" si="5"/>
        <v/>
      </c>
    </row>
    <row r="23" spans="1:17" ht="15" x14ac:dyDescent="0.35">
      <c r="A23" s="14">
        <v>149</v>
      </c>
      <c r="B23" s="15" t="str">
        <f t="shared" si="0"/>
        <v xml:space="preserve">Green plants indoor p-16  </v>
      </c>
      <c r="C23" s="36"/>
      <c r="D23" s="14">
        <v>96</v>
      </c>
      <c r="E23" s="15" t="str">
        <f t="shared" si="1"/>
        <v xml:space="preserve">Begonia                  </v>
      </c>
      <c r="F23" s="36"/>
      <c r="G23" s="14">
        <v>195</v>
      </c>
      <c r="H23" s="15" t="str">
        <f t="shared" si="2"/>
        <v xml:space="preserve">Ficus             </v>
      </c>
      <c r="I23" s="36"/>
      <c r="J23" s="76"/>
      <c r="K23" s="77" t="str">
        <f t="shared" si="3"/>
        <v/>
      </c>
      <c r="L23" s="36"/>
      <c r="M23" s="34">
        <v>674</v>
      </c>
      <c r="N23" s="34" t="str">
        <f t="shared" si="4"/>
        <v>CC A2 quality/ relocated</v>
      </c>
      <c r="O23" s="35"/>
      <c r="P23" s="34"/>
      <c r="Q23" s="34" t="str">
        <f t="shared" si="5"/>
        <v/>
      </c>
    </row>
    <row r="24" spans="1:17" ht="15" x14ac:dyDescent="0.35">
      <c r="A24" s="14">
        <v>266</v>
      </c>
      <c r="B24" s="15" t="str">
        <f t="shared" si="0"/>
        <v xml:space="preserve">Green plants indoor p 17+  </v>
      </c>
      <c r="C24" s="36"/>
      <c r="D24" s="14">
        <v>260</v>
      </c>
      <c r="E24" s="15" t="str">
        <f t="shared" si="1"/>
        <v>RFHQ Orchids</v>
      </c>
      <c r="F24" s="36"/>
      <c r="G24" s="14">
        <v>183</v>
      </c>
      <c r="H24" s="15" t="str">
        <f t="shared" si="2"/>
        <v>Cupressus (home)</v>
      </c>
      <c r="I24" s="36"/>
      <c r="J24" s="14"/>
      <c r="K24" s="15" t="str">
        <f t="shared" si="3"/>
        <v/>
      </c>
      <c r="L24" s="36"/>
      <c r="M24" s="34">
        <v>678</v>
      </c>
      <c r="N24" s="34" t="str">
        <f t="shared" si="4"/>
        <v xml:space="preserve">A2 quality/ relocated garden     </v>
      </c>
      <c r="O24" s="35"/>
      <c r="P24" s="34"/>
      <c r="Q24" s="34" t="str">
        <f t="shared" si="5"/>
        <v/>
      </c>
    </row>
    <row r="25" spans="1:17" ht="15" x14ac:dyDescent="0.35">
      <c r="A25" s="14">
        <v>679</v>
      </c>
      <c r="B25" s="15" t="str">
        <f t="shared" ref="B25" si="7">IF(A25&lt;&gt;"",VLOOKUP(A25,VEILGROEPEN,3,FALSE),"")</f>
        <v xml:space="preserve">A2 quality/ relocated green    </v>
      </c>
      <c r="C25" s="36"/>
      <c r="D25" s="14">
        <v>112</v>
      </c>
      <c r="E25" s="15" t="str">
        <f t="shared" ref="E25" si="8">IF(D25&lt;&gt;"",VLOOKUP(D25,VEILGROEPEN,3,FALSE),"")</f>
        <v>Orchids</v>
      </c>
      <c r="F25" s="36"/>
      <c r="G25" s="14">
        <v>227</v>
      </c>
      <c r="H25" s="15" t="str">
        <f t="shared" si="2"/>
        <v xml:space="preserve">Zamioculcas              </v>
      </c>
      <c r="I25" s="36"/>
      <c r="J25" s="14"/>
      <c r="K25" s="15" t="str">
        <f t="shared" si="3"/>
        <v/>
      </c>
      <c r="L25" s="36"/>
      <c r="M25" s="34">
        <v>953</v>
      </c>
      <c r="N25" s="34" t="str">
        <f t="shared" si="4"/>
        <v xml:space="preserve">B1 quality           </v>
      </c>
      <c r="O25" s="35"/>
      <c r="P25" s="34"/>
      <c r="Q25" s="34" t="str">
        <f t="shared" si="5"/>
        <v/>
      </c>
    </row>
    <row r="26" spans="1:17" ht="15" x14ac:dyDescent="0.35">
      <c r="A26" s="14"/>
      <c r="B26" s="15" t="str">
        <f t="shared" ref="B26:B54" si="9">IF(A26&lt;&gt;"",VLOOKUP(A26,VEILGROEPEN,3,FALSE)," ")</f>
        <v xml:space="preserve"> </v>
      </c>
      <c r="C26" s="36"/>
      <c r="D26" s="14">
        <v>276</v>
      </c>
      <c r="E26" s="15" t="str">
        <f t="shared" si="1"/>
        <v xml:space="preserve">RFHQ Cyclamen    </v>
      </c>
      <c r="F26" s="75"/>
      <c r="G26" s="14">
        <v>224</v>
      </c>
      <c r="H26" s="15" t="str">
        <f t="shared" ref="H26:H45" si="10">IF(G26&lt;&gt;"",VLOOKUP(G26,VEILGROEPEN,3,FALSE),"")</f>
        <v>Ferns</v>
      </c>
      <c r="I26" s="36"/>
      <c r="J26" s="14"/>
      <c r="K26" s="15" t="str">
        <f t="shared" si="3"/>
        <v/>
      </c>
      <c r="L26" s="36"/>
      <c r="M26" s="34"/>
      <c r="N26" s="34" t="str">
        <f t="shared" si="4"/>
        <v/>
      </c>
      <c r="O26" s="35"/>
      <c r="P26" s="34"/>
      <c r="Q26" s="34" t="str">
        <f t="shared" si="5"/>
        <v/>
      </c>
    </row>
    <row r="27" spans="1:17" ht="15" x14ac:dyDescent="0.35">
      <c r="A27" s="14"/>
      <c r="B27" s="15" t="str">
        <f t="shared" si="9"/>
        <v xml:space="preserve"> </v>
      </c>
      <c r="C27" s="36"/>
      <c r="D27" s="14">
        <v>104</v>
      </c>
      <c r="E27" s="15" t="str">
        <f t="shared" si="1"/>
        <v xml:space="preserve">Cyclamen                 </v>
      </c>
      <c r="F27" s="36"/>
      <c r="G27" s="14"/>
      <c r="H27" s="15" t="str">
        <f t="shared" si="10"/>
        <v/>
      </c>
      <c r="I27" s="36"/>
      <c r="J27" s="14"/>
      <c r="K27" s="15" t="str">
        <f t="shared" si="3"/>
        <v/>
      </c>
      <c r="L27" s="36"/>
      <c r="M27" s="34" t="str">
        <f>IF('Nederlandstalig veilschema'!M28,'Nederlandstalig veilschema'!M28,"")</f>
        <v/>
      </c>
      <c r="N27" s="34" t="str">
        <f t="shared" si="4"/>
        <v/>
      </c>
      <c r="O27" s="35"/>
      <c r="P27" s="34"/>
      <c r="Q27" s="34" t="str">
        <f t="shared" si="5"/>
        <v/>
      </c>
    </row>
    <row r="28" spans="1:17" ht="15" x14ac:dyDescent="0.35">
      <c r="A28" s="14"/>
      <c r="B28" s="15" t="str">
        <f t="shared" si="9"/>
        <v xml:space="preserve"> </v>
      </c>
      <c r="C28" s="36"/>
      <c r="D28" s="14">
        <v>684</v>
      </c>
      <c r="E28" s="15" t="str">
        <f t="shared" si="1"/>
        <v xml:space="preserve">Dianthus        </v>
      </c>
      <c r="F28" s="36"/>
      <c r="G28" s="14"/>
      <c r="H28" s="15" t="str">
        <f t="shared" si="10"/>
        <v/>
      </c>
      <c r="I28" s="36"/>
      <c r="J28" s="14" t="str">
        <f>IF('Nederlandstalig veilschema'!J23,'Nederlandstalig veilschema'!J23,"")</f>
        <v/>
      </c>
      <c r="K28" s="15" t="str">
        <f t="shared" si="3"/>
        <v/>
      </c>
      <c r="L28" s="36"/>
      <c r="M28" s="34" t="str">
        <f>IF('Nederlandstalig veilschema'!M29,'Nederlandstalig veilschema'!M29,"")</f>
        <v/>
      </c>
      <c r="N28" s="34" t="str">
        <f t="shared" si="4"/>
        <v/>
      </c>
      <c r="O28" s="35"/>
      <c r="P28" s="34"/>
      <c r="Q28" s="34" t="str">
        <f t="shared" si="5"/>
        <v/>
      </c>
    </row>
    <row r="29" spans="1:17" ht="15" x14ac:dyDescent="0.35">
      <c r="A29" s="14"/>
      <c r="B29" s="15" t="str">
        <f t="shared" si="9"/>
        <v xml:space="preserve"> </v>
      </c>
      <c r="C29" s="36"/>
      <c r="D29" s="14">
        <v>99</v>
      </c>
      <c r="E29" s="15" t="str">
        <f t="shared" si="1"/>
        <v xml:space="preserve">Campanula                </v>
      </c>
      <c r="F29" s="36"/>
      <c r="G29" s="14" t="str">
        <f>IF('Nederlandstalig veilschema'!G31,'Nederlandstalig veilschema'!G31,"")</f>
        <v/>
      </c>
      <c r="H29" s="15"/>
      <c r="I29" s="36"/>
      <c r="J29" s="14" t="str">
        <f>IF('Nederlandstalig veilschema'!J24,'Nederlandstalig veilschema'!J24,"")</f>
        <v/>
      </c>
      <c r="K29" s="15" t="str">
        <f t="shared" si="3"/>
        <v/>
      </c>
      <c r="L29" s="36"/>
      <c r="M29" s="34" t="str">
        <f>IF('Nederlandstalig veilschema'!M30,'Nederlandstalig veilschema'!M30,"")</f>
        <v/>
      </c>
      <c r="N29" s="34" t="str">
        <f t="shared" si="4"/>
        <v/>
      </c>
      <c r="O29" s="35"/>
      <c r="P29" s="34" t="str">
        <f>IF('Nederlandstalig veilschema'!P31,'Nederlandstalig veilschema'!P31,"")</f>
        <v/>
      </c>
      <c r="Q29" s="34" t="str">
        <f t="shared" si="5"/>
        <v/>
      </c>
    </row>
    <row r="30" spans="1:17" ht="15" x14ac:dyDescent="0.35">
      <c r="A30" s="14"/>
      <c r="B30" s="15" t="str">
        <f t="shared" si="9"/>
        <v xml:space="preserve"> </v>
      </c>
      <c r="C30" s="36"/>
      <c r="D30" s="14">
        <v>113</v>
      </c>
      <c r="E30" s="15" t="str">
        <f t="shared" si="1"/>
        <v xml:space="preserve">Phalaenopsis multi branch 16+      </v>
      </c>
      <c r="F30" s="36"/>
      <c r="G30" s="14" t="str">
        <f>IF('Nederlandstalig veilschema'!G32,'Nederlandstalig veilschema'!G32,"")</f>
        <v/>
      </c>
      <c r="H30" s="15" t="str">
        <f t="shared" si="10"/>
        <v/>
      </c>
      <c r="I30" s="36"/>
      <c r="J30" s="14" t="str">
        <f>IF('Nederlandstalig veilschema'!J25,'Nederlandstalig veilschema'!J25,"")</f>
        <v/>
      </c>
      <c r="K30" s="15" t="str">
        <f t="shared" si="3"/>
        <v/>
      </c>
      <c r="L30" s="36"/>
      <c r="M30" s="34" t="str">
        <f>IF('Nederlandstalig veilschema'!M31,'Nederlandstalig veilschema'!M31,"")</f>
        <v/>
      </c>
      <c r="N30" s="34" t="str">
        <f t="shared" si="4"/>
        <v/>
      </c>
      <c r="O30" s="35"/>
      <c r="P30" s="34" t="str">
        <f>IF('Nederlandstalig veilschema'!P32,'Nederlandstalig veilschema'!P32,"")</f>
        <v/>
      </c>
      <c r="Q30" s="34" t="str">
        <f t="shared" si="5"/>
        <v/>
      </c>
    </row>
    <row r="31" spans="1:17" ht="15" x14ac:dyDescent="0.35">
      <c r="A31" s="14" t="str">
        <f>IF('Nederlandstalig veilschema'!A29,'Nederlandstalig veilschema'!A29,"")</f>
        <v/>
      </c>
      <c r="B31" s="15" t="str">
        <f t="shared" si="9"/>
        <v xml:space="preserve"> </v>
      </c>
      <c r="C31" s="36"/>
      <c r="D31" s="14">
        <v>114</v>
      </c>
      <c r="E31" s="15" t="str">
        <f t="shared" si="1"/>
        <v>Phalaenopsis multi branch -16</v>
      </c>
      <c r="F31" s="36"/>
      <c r="G31" s="14" t="str">
        <f>IF('Nederlandstalig veilschema'!G33,'Nederlandstalig veilschema'!G33,"")</f>
        <v/>
      </c>
      <c r="H31" s="15" t="str">
        <f t="shared" si="10"/>
        <v/>
      </c>
      <c r="I31" s="36"/>
      <c r="J31" s="14" t="str">
        <f>IF('Nederlandstalig veilschema'!J26,'Nederlandstalig veilschema'!J26,"")</f>
        <v/>
      </c>
      <c r="K31" s="15" t="str">
        <f t="shared" si="3"/>
        <v/>
      </c>
      <c r="L31" s="36"/>
      <c r="M31" s="34" t="str">
        <f>IF('Nederlandstalig veilschema'!M32,'Nederlandstalig veilschema'!M32,"")</f>
        <v/>
      </c>
      <c r="N31" s="34" t="str">
        <f t="shared" si="4"/>
        <v/>
      </c>
      <c r="O31" s="35"/>
      <c r="P31" s="34" t="str">
        <f>IF('Nederlandstalig veilschema'!P33,'Nederlandstalig veilschema'!P33,"")</f>
        <v/>
      </c>
      <c r="Q31" s="34" t="str">
        <f t="shared" si="5"/>
        <v/>
      </c>
    </row>
    <row r="32" spans="1:17" ht="15" x14ac:dyDescent="0.35">
      <c r="A32" s="14" t="str">
        <f>IF('Nederlandstalig veilschema'!A30,'Nederlandstalig veilschema'!A30,"")</f>
        <v/>
      </c>
      <c r="B32" s="15" t="str">
        <f t="shared" si="9"/>
        <v xml:space="preserve"> </v>
      </c>
      <c r="C32" s="36"/>
      <c r="D32" s="14">
        <v>125</v>
      </c>
      <c r="E32" s="15" t="str">
        <f t="shared" si="1"/>
        <v xml:space="preserve">Phalaenopsis single branch   </v>
      </c>
      <c r="F32" s="36"/>
      <c r="G32" s="14" t="str">
        <f>IF('Nederlandstalig veilschema'!G34,'Nederlandstalig veilschema'!G34,"")</f>
        <v/>
      </c>
      <c r="H32" s="15" t="str">
        <f t="shared" si="10"/>
        <v/>
      </c>
      <c r="I32" s="36"/>
      <c r="J32" s="14" t="str">
        <f>IF('Nederlandstalig veilschema'!J27,'Nederlandstalig veilschema'!J27,"")</f>
        <v/>
      </c>
      <c r="K32" s="15" t="str">
        <f t="shared" si="3"/>
        <v/>
      </c>
      <c r="L32" s="36"/>
      <c r="M32" s="34" t="str">
        <f>IF('Nederlandstalig veilschema'!M33,'Nederlandstalig veilschema'!M33,"")</f>
        <v/>
      </c>
      <c r="N32" s="34" t="str">
        <f t="shared" si="4"/>
        <v/>
      </c>
      <c r="O32" s="35"/>
      <c r="P32" s="34" t="str">
        <f>IF('Nederlandstalig veilschema'!P34,'Nederlandstalig veilschema'!P34,"")</f>
        <v/>
      </c>
      <c r="Q32" s="34" t="str">
        <f t="shared" si="5"/>
        <v/>
      </c>
    </row>
    <row r="33" spans="1:17" ht="15" x14ac:dyDescent="0.35">
      <c r="A33" s="14" t="str">
        <f>IF('Nederlandstalig veilschema'!A31,'Nederlandstalig veilschema'!A31,"")</f>
        <v/>
      </c>
      <c r="B33" s="15" t="str">
        <f t="shared" si="9"/>
        <v xml:space="preserve"> </v>
      </c>
      <c r="C33" s="36"/>
      <c r="D33" s="14">
        <v>261</v>
      </c>
      <c r="E33" s="15" t="str">
        <f t="shared" si="1"/>
        <v xml:space="preserve">RFHQ Anthurium           </v>
      </c>
      <c r="F33" s="36"/>
      <c r="G33" s="14" t="str">
        <f>IF('Nederlandstalig veilschema'!G35,'Nederlandstalig veilschema'!G35,"")</f>
        <v/>
      </c>
      <c r="H33" s="15" t="str">
        <f t="shared" si="10"/>
        <v/>
      </c>
      <c r="I33" s="36"/>
      <c r="J33" s="14" t="str">
        <f>IF('Nederlandstalig veilschema'!J28,'Nederlandstalig veilschema'!J28,"")</f>
        <v/>
      </c>
      <c r="K33" s="15" t="str">
        <f t="shared" si="3"/>
        <v/>
      </c>
      <c r="L33" s="36"/>
      <c r="M33" s="34" t="str">
        <f>IF('Nederlandstalig veilschema'!M34,'Nederlandstalig veilschema'!M34,"")</f>
        <v/>
      </c>
      <c r="N33" s="34" t="str">
        <f t="shared" si="4"/>
        <v/>
      </c>
      <c r="O33" s="35"/>
      <c r="P33" s="34" t="str">
        <f>IF('Nederlandstalig veilschema'!P35,'Nederlandstalig veilschema'!P35,"")</f>
        <v/>
      </c>
      <c r="Q33" s="34" t="str">
        <f t="shared" si="5"/>
        <v/>
      </c>
    </row>
    <row r="34" spans="1:17" ht="15" x14ac:dyDescent="0.35">
      <c r="A34" s="14" t="str">
        <f>IF('Nederlandstalig veilschema'!A32,'Nederlandstalig veilschema'!A32,"")</f>
        <v/>
      </c>
      <c r="B34" s="15" t="str">
        <f t="shared" si="9"/>
        <v xml:space="preserve"> </v>
      </c>
      <c r="C34" s="36"/>
      <c r="D34" s="14">
        <v>93</v>
      </c>
      <c r="E34" s="15" t="str">
        <f t="shared" si="1"/>
        <v xml:space="preserve">Anthurium                </v>
      </c>
      <c r="F34" s="36"/>
      <c r="G34" s="14" t="str">
        <f>IF('Nederlandstalig veilschema'!G36,'Nederlandstalig veilschema'!G36,"")</f>
        <v/>
      </c>
      <c r="H34" s="15" t="str">
        <f t="shared" si="10"/>
        <v/>
      </c>
      <c r="I34" s="36"/>
      <c r="J34" s="14" t="str">
        <f>IF('Nederlandstalig veilschema'!J29,'Nederlandstalig veilschema'!J29,"")</f>
        <v/>
      </c>
      <c r="K34" s="15" t="str">
        <f t="shared" si="3"/>
        <v/>
      </c>
      <c r="L34" s="36"/>
      <c r="M34" s="34" t="str">
        <f>IF('Nederlandstalig veilschema'!M35,'Nederlandstalig veilschema'!M35,"")</f>
        <v/>
      </c>
      <c r="N34" s="34" t="str">
        <f t="shared" si="4"/>
        <v/>
      </c>
      <c r="O34" s="35"/>
      <c r="P34" s="34" t="str">
        <f>IF('Nederlandstalig veilschema'!P36,'Nederlandstalig veilschema'!P36,"")</f>
        <v/>
      </c>
      <c r="Q34" s="34" t="str">
        <f t="shared" si="5"/>
        <v/>
      </c>
    </row>
    <row r="35" spans="1:17" ht="15" x14ac:dyDescent="0.35">
      <c r="A35" s="14" t="str">
        <f>IF('Nederlandstalig veilschema'!A33,'Nederlandstalig veilschema'!A33,"")</f>
        <v/>
      </c>
      <c r="B35" s="15" t="str">
        <f t="shared" si="9"/>
        <v xml:space="preserve"> </v>
      </c>
      <c r="C35" s="36"/>
      <c r="D35" s="14">
        <v>262</v>
      </c>
      <c r="E35" s="15" t="str">
        <f t="shared" si="1"/>
        <v>RFHQ Azalea</v>
      </c>
      <c r="F35" s="36"/>
      <c r="G35" s="14" t="str">
        <f>IF('Nederlandstalig veilschema'!G37,'Nederlandstalig veilschema'!G37,"")</f>
        <v/>
      </c>
      <c r="H35" s="15" t="str">
        <f t="shared" si="10"/>
        <v/>
      </c>
      <c r="I35" s="36"/>
      <c r="J35" s="14" t="str">
        <f>IF('Nederlandstalig veilschema'!J30,'Nederlandstalig veilschema'!J30,"")</f>
        <v/>
      </c>
      <c r="K35" s="15" t="str">
        <f t="shared" si="3"/>
        <v/>
      </c>
      <c r="L35" s="36"/>
      <c r="M35" s="34" t="str">
        <f>IF('Nederlandstalig veilschema'!M36,'Nederlandstalig veilschema'!M36,"")</f>
        <v/>
      </c>
      <c r="N35" s="34" t="str">
        <f t="shared" si="4"/>
        <v/>
      </c>
      <c r="O35" s="35"/>
      <c r="P35" s="34" t="str">
        <f>IF('Nederlandstalig veilschema'!P37,'Nederlandstalig veilschema'!P37,"")</f>
        <v/>
      </c>
      <c r="Q35" s="34" t="str">
        <f t="shared" si="5"/>
        <v/>
      </c>
    </row>
    <row r="36" spans="1:17" ht="15" x14ac:dyDescent="0.35">
      <c r="A36" s="14" t="str">
        <f>IF('Nederlandstalig veilschema'!A34,'Nederlandstalig veilschema'!A34,"")</f>
        <v/>
      </c>
      <c r="B36" s="15" t="str">
        <f t="shared" si="9"/>
        <v xml:space="preserve"> </v>
      </c>
      <c r="C36" s="36"/>
      <c r="D36" s="14">
        <v>95</v>
      </c>
      <c r="E36" s="15" t="str">
        <f t="shared" si="1"/>
        <v xml:space="preserve">Azalea                   </v>
      </c>
      <c r="F36" s="36"/>
      <c r="G36" s="14" t="str">
        <f>IF('Nederlandstalig veilschema'!G38,'Nederlandstalig veilschema'!G38,"")</f>
        <v/>
      </c>
      <c r="H36" s="15" t="str">
        <f t="shared" si="10"/>
        <v/>
      </c>
      <c r="I36" s="36"/>
      <c r="J36" s="14" t="str">
        <f>IF('Nederlandstalig veilschema'!J31,'Nederlandstalig veilschema'!J31,"")</f>
        <v/>
      </c>
      <c r="K36" s="15" t="str">
        <f t="shared" si="3"/>
        <v/>
      </c>
      <c r="L36" s="36"/>
      <c r="M36" s="34" t="str">
        <f>IF('Nederlandstalig veilschema'!M37,'Nederlandstalig veilschema'!M37,"")</f>
        <v/>
      </c>
      <c r="N36" s="34" t="str">
        <f t="shared" si="4"/>
        <v/>
      </c>
      <c r="O36" s="35"/>
      <c r="P36" s="34" t="str">
        <f>IF('Nederlandstalig veilschema'!P38,'Nederlandstalig veilschema'!P38,"")</f>
        <v/>
      </c>
      <c r="Q36" s="34" t="str">
        <f t="shared" si="5"/>
        <v/>
      </c>
    </row>
    <row r="37" spans="1:17" ht="15" x14ac:dyDescent="0.35">
      <c r="A37" s="14" t="str">
        <f>IF('Nederlandstalig veilschema'!A35,'Nederlandstalig veilschema'!A35,"")</f>
        <v/>
      </c>
      <c r="B37" s="15" t="str">
        <f t="shared" si="9"/>
        <v xml:space="preserve"> </v>
      </c>
      <c r="C37" s="36"/>
      <c r="D37" s="14">
        <v>676</v>
      </c>
      <c r="E37" s="15" t="str">
        <f t="shared" si="1"/>
        <v xml:space="preserve">A2 quality/ relocated flowering    </v>
      </c>
      <c r="F37" s="36"/>
      <c r="G37" s="14" t="str">
        <f>IF('Nederlandstalig veilschema'!G39,'Nederlandstalig veilschema'!G39,"")</f>
        <v/>
      </c>
      <c r="H37" s="15" t="str">
        <f t="shared" si="10"/>
        <v/>
      </c>
      <c r="I37" s="36"/>
      <c r="J37" s="14" t="str">
        <f>IF('Nederlandstalig veilschema'!J32,'Nederlandstalig veilschema'!J32,"")</f>
        <v/>
      </c>
      <c r="K37" s="15" t="str">
        <f t="shared" si="3"/>
        <v/>
      </c>
      <c r="L37" s="36"/>
      <c r="M37" s="34" t="str">
        <f>IF('Nederlandstalig veilschema'!M38,'Nederlandstalig veilschema'!M38,"")</f>
        <v/>
      </c>
      <c r="N37" s="34" t="str">
        <f t="shared" si="4"/>
        <v/>
      </c>
      <c r="O37" s="35"/>
      <c r="P37" s="34" t="str">
        <f>IF('Nederlandstalig veilschema'!P39,'Nederlandstalig veilschema'!P39,"")</f>
        <v/>
      </c>
      <c r="Q37" s="34" t="str">
        <f t="shared" si="5"/>
        <v/>
      </c>
    </row>
    <row r="38" spans="1:17" ht="15" x14ac:dyDescent="0.35">
      <c r="A38" s="14" t="str">
        <f>IF('Nederlandstalig veilschema'!A36,'Nederlandstalig veilschema'!A36,"")</f>
        <v/>
      </c>
      <c r="B38" s="15" t="str">
        <f t="shared" si="9"/>
        <v xml:space="preserve"> </v>
      </c>
      <c r="C38" s="36"/>
      <c r="D38" s="14"/>
      <c r="E38" s="15" t="str">
        <f t="shared" si="1"/>
        <v/>
      </c>
      <c r="F38" s="36"/>
      <c r="G38" s="14" t="str">
        <f>IF('Nederlandstalig veilschema'!G40,'Nederlandstalig veilschema'!G40,"")</f>
        <v/>
      </c>
      <c r="H38" s="15" t="str">
        <f t="shared" si="10"/>
        <v/>
      </c>
      <c r="I38" s="36"/>
      <c r="J38" s="14" t="str">
        <f>IF('Nederlandstalig veilschema'!J33,'Nederlandstalig veilschema'!J33,"")</f>
        <v/>
      </c>
      <c r="K38" s="15" t="str">
        <f t="shared" si="3"/>
        <v/>
      </c>
      <c r="L38" s="36"/>
      <c r="M38" s="34" t="str">
        <f>IF('Nederlandstalig veilschema'!J38,'Nederlandstalig veilschema'!J38,"")</f>
        <v/>
      </c>
      <c r="N38" s="34" t="str">
        <f t="shared" si="4"/>
        <v/>
      </c>
      <c r="O38" s="35"/>
      <c r="P38" s="34" t="str">
        <f>IF('Nederlandstalig veilschema'!P40,'Nederlandstalig veilschema'!P40,"")</f>
        <v/>
      </c>
      <c r="Q38" s="34" t="str">
        <f t="shared" si="5"/>
        <v/>
      </c>
    </row>
    <row r="39" spans="1:17" ht="15" x14ac:dyDescent="0.35">
      <c r="A39" s="14" t="str">
        <f>IF('Nederlandstalig veilschema'!A37,'Nederlandstalig veilschema'!A37,"")</f>
        <v/>
      </c>
      <c r="B39" s="15" t="str">
        <f t="shared" si="9"/>
        <v xml:space="preserve"> </v>
      </c>
      <c r="C39" s="36"/>
      <c r="D39" s="14" t="str">
        <f>IF('Nederlandstalig veilschema'!D38,'Nederlandstalig veilschema'!D38,"")</f>
        <v/>
      </c>
      <c r="E39" s="15" t="str">
        <f t="shared" si="1"/>
        <v/>
      </c>
      <c r="F39" s="36"/>
      <c r="G39" s="14" t="str">
        <f>IF('Nederlandstalig veilschema'!G41,'Nederlandstalig veilschema'!G41,"")</f>
        <v/>
      </c>
      <c r="H39" s="15"/>
      <c r="I39" s="36"/>
      <c r="J39" s="14" t="str">
        <f>IF('Nederlandstalig veilschema'!J34,'Nederlandstalig veilschema'!J34,"")</f>
        <v/>
      </c>
      <c r="K39" s="15" t="str">
        <f t="shared" si="3"/>
        <v/>
      </c>
      <c r="L39" s="36"/>
      <c r="M39" s="34" t="str">
        <f>IF('Nederlandstalig veilschema'!M40,'Nederlandstalig veilschema'!M40,"")</f>
        <v/>
      </c>
      <c r="N39" s="34" t="str">
        <f t="shared" si="4"/>
        <v/>
      </c>
      <c r="O39" s="35"/>
      <c r="P39" s="34" t="str">
        <f>IF('Nederlandstalig veilschema'!P41,'Nederlandstalig veilschema'!P41,"")</f>
        <v/>
      </c>
      <c r="Q39" s="34" t="str">
        <f t="shared" si="5"/>
        <v/>
      </c>
    </row>
    <row r="40" spans="1:17" ht="15" x14ac:dyDescent="0.35">
      <c r="A40" s="14" t="str">
        <f>IF('Nederlandstalig veilschema'!A38,'Nederlandstalig veilschema'!A38,"")</f>
        <v/>
      </c>
      <c r="B40" s="15" t="str">
        <f t="shared" si="9"/>
        <v xml:space="preserve"> </v>
      </c>
      <c r="C40" s="36"/>
      <c r="D40" s="14" t="str">
        <f>IF('Nederlandstalig veilschema'!D39,'Nederlandstalig veilschema'!D39,"")</f>
        <v/>
      </c>
      <c r="E40" s="15" t="str">
        <f t="shared" si="1"/>
        <v/>
      </c>
      <c r="F40" s="36"/>
      <c r="G40" s="14" t="str">
        <f>IF('Nederlandstalig veilschema'!G42,'Nederlandstalig veilschema'!G42,"")</f>
        <v/>
      </c>
      <c r="H40" s="15" t="str">
        <f t="shared" si="10"/>
        <v/>
      </c>
      <c r="I40" s="36"/>
      <c r="J40" s="14" t="str">
        <f>IF('Nederlandstalig veilschema'!J35,'Nederlandstalig veilschema'!J35,"")</f>
        <v/>
      </c>
      <c r="K40" s="15" t="str">
        <f t="shared" si="3"/>
        <v/>
      </c>
      <c r="L40" s="36"/>
      <c r="M40" s="34" t="str">
        <f>IF('Nederlandstalig veilschema'!M41,'Nederlandstalig veilschema'!M41,"")</f>
        <v/>
      </c>
      <c r="N40" s="34" t="str">
        <f t="shared" si="4"/>
        <v/>
      </c>
      <c r="O40" s="35"/>
      <c r="P40" s="34" t="str">
        <f>IF('Nederlandstalig veilschema'!P42,'Nederlandstalig veilschema'!P42,"")</f>
        <v/>
      </c>
      <c r="Q40" s="34" t="str">
        <f t="shared" si="5"/>
        <v/>
      </c>
    </row>
    <row r="41" spans="1:17" ht="15" x14ac:dyDescent="0.35">
      <c r="A41" s="14" t="str">
        <f>IF('Nederlandstalig veilschema'!A39,'Nederlandstalig veilschema'!A39,"")</f>
        <v/>
      </c>
      <c r="B41" s="15" t="str">
        <f t="shared" si="9"/>
        <v xml:space="preserve"> </v>
      </c>
      <c r="C41" s="36"/>
      <c r="D41" s="14" t="str">
        <f>IF('Nederlandstalig veilschema'!D40,'Nederlandstalig veilschema'!D40,"")</f>
        <v/>
      </c>
      <c r="E41" s="15" t="str">
        <f t="shared" si="1"/>
        <v/>
      </c>
      <c r="F41" s="36"/>
      <c r="G41" s="14" t="str">
        <f>IF('Nederlandstalig veilschema'!G43,'Nederlandstalig veilschema'!G43,"")</f>
        <v/>
      </c>
      <c r="H41" s="15" t="str">
        <f t="shared" si="10"/>
        <v/>
      </c>
      <c r="I41" s="36"/>
      <c r="J41" s="14" t="str">
        <f>IF('Nederlandstalig veilschema'!J36,'Nederlandstalig veilschema'!J36,"")</f>
        <v/>
      </c>
      <c r="K41" s="15" t="str">
        <f t="shared" si="3"/>
        <v/>
      </c>
      <c r="L41" s="36"/>
      <c r="M41" s="34" t="str">
        <f>IF('Nederlandstalig veilschema'!M42,'Nederlandstalig veilschema'!M42,"")</f>
        <v/>
      </c>
      <c r="N41" s="34" t="str">
        <f t="shared" si="4"/>
        <v/>
      </c>
      <c r="O41" s="35"/>
      <c r="P41" s="34" t="str">
        <f>IF('Nederlandstalig veilschema'!P43,'Nederlandstalig veilschema'!P43,"")</f>
        <v/>
      </c>
      <c r="Q41" s="34" t="str">
        <f t="shared" si="5"/>
        <v/>
      </c>
    </row>
    <row r="42" spans="1:17" ht="15" x14ac:dyDescent="0.35">
      <c r="A42" s="14" t="str">
        <f>IF('Nederlandstalig veilschema'!A40,'Nederlandstalig veilschema'!A40,"")</f>
        <v/>
      </c>
      <c r="B42" s="15" t="str">
        <f t="shared" si="9"/>
        <v xml:space="preserve"> </v>
      </c>
      <c r="C42" s="36"/>
      <c r="D42" s="14" t="str">
        <f>IF('Nederlandstalig veilschema'!D41,'Nederlandstalig veilschema'!D41,"")</f>
        <v/>
      </c>
      <c r="E42" s="15" t="str">
        <f t="shared" si="1"/>
        <v/>
      </c>
      <c r="F42" s="36"/>
      <c r="G42" s="14" t="str">
        <f>IF('Nederlandstalig veilschema'!G44,'Nederlandstalig veilschema'!G44,"")</f>
        <v/>
      </c>
      <c r="H42" s="15" t="str">
        <f t="shared" si="10"/>
        <v/>
      </c>
      <c r="I42" s="36"/>
      <c r="J42" s="14" t="str">
        <f>IF('Nederlandstalig veilschema'!J37,'Nederlandstalig veilschema'!J37,"")</f>
        <v/>
      </c>
      <c r="K42" s="15" t="str">
        <f t="shared" si="3"/>
        <v/>
      </c>
      <c r="L42" s="36"/>
      <c r="M42" s="34" t="str">
        <f>IF('Nederlandstalig veilschema'!M43,'Nederlandstalig veilschema'!M43,"")</f>
        <v/>
      </c>
      <c r="N42" s="34" t="str">
        <f t="shared" si="4"/>
        <v/>
      </c>
      <c r="O42" s="35"/>
      <c r="P42" s="34" t="str">
        <f>IF('Nederlandstalig veilschema'!P44,'Nederlandstalig veilschema'!P44,"")</f>
        <v/>
      </c>
      <c r="Q42" s="34" t="str">
        <f t="shared" si="5"/>
        <v/>
      </c>
    </row>
    <row r="43" spans="1:17" ht="15" x14ac:dyDescent="0.35">
      <c r="A43" s="62" t="str">
        <f>IF('Nederlandstalig veilschema'!A41,'Nederlandstalig veilschema'!A41,"")</f>
        <v/>
      </c>
      <c r="B43" s="60" t="str">
        <f t="shared" si="9"/>
        <v xml:space="preserve"> </v>
      </c>
      <c r="C43" s="36"/>
      <c r="D43" s="62" t="str">
        <f>IF('Nederlandstalig veilschema'!D42,'Nederlandstalig veilschema'!D42,"")</f>
        <v/>
      </c>
      <c r="E43" s="60" t="str">
        <f t="shared" ref="E43" si="11">IF(D43&lt;&gt;"",VLOOKUP(D43,VEILGROEPEN,3,FALSE),"")</f>
        <v/>
      </c>
      <c r="F43" s="36"/>
      <c r="G43" s="62" t="str">
        <f>IF('Nederlandstalig veilschema'!G45,'Nederlandstalig veilschema'!G45,"")</f>
        <v/>
      </c>
      <c r="H43" s="60" t="str">
        <f t="shared" si="10"/>
        <v/>
      </c>
      <c r="I43" s="36"/>
      <c r="J43" s="62"/>
      <c r="K43" s="60" t="str">
        <f t="shared" si="3"/>
        <v/>
      </c>
      <c r="L43" s="36"/>
      <c r="M43" s="35" t="str">
        <f>IF('Nederlandstalig veilschema'!M44,'Nederlandstalig veilschema'!M44,"")</f>
        <v/>
      </c>
      <c r="N43" s="35" t="str">
        <f t="shared" si="4"/>
        <v/>
      </c>
      <c r="O43" s="35"/>
      <c r="P43" s="35" t="str">
        <f>IF('Nederlandstalig veilschema'!P45,'Nederlandstalig veilschema'!P45,"")</f>
        <v/>
      </c>
      <c r="Q43" s="35" t="str">
        <f t="shared" si="5"/>
        <v/>
      </c>
    </row>
    <row r="44" spans="1:17" ht="15" x14ac:dyDescent="0.35">
      <c r="A44" s="62" t="str">
        <f>IF('Nederlandstalig veilschema'!A42,'Nederlandstalig veilschema'!A42,"")</f>
        <v/>
      </c>
      <c r="B44" s="60" t="str">
        <f t="shared" si="9"/>
        <v xml:space="preserve"> </v>
      </c>
      <c r="C44" s="36"/>
      <c r="D44" s="62" t="str">
        <f>IF('Nederlandstalig veilschema'!D43,'Nederlandstalig veilschema'!D43,"")</f>
        <v/>
      </c>
      <c r="E44" s="60" t="str">
        <f t="shared" si="1"/>
        <v/>
      </c>
      <c r="F44" s="36"/>
      <c r="G44" s="62" t="str">
        <f>IF('Nederlandstalig veilschema'!G46,'Nederlandstalig veilschema'!G46,"")</f>
        <v/>
      </c>
      <c r="H44" s="60" t="str">
        <f t="shared" si="10"/>
        <v/>
      </c>
      <c r="I44" s="36"/>
      <c r="J44" s="62" t="str">
        <f>IF('Nederlandstalig veilschema'!J39,'Nederlandstalig veilschema'!J39,"")</f>
        <v/>
      </c>
      <c r="K44" s="60" t="str">
        <f t="shared" si="3"/>
        <v/>
      </c>
      <c r="L44" s="36"/>
      <c r="M44" s="35" t="str">
        <f>IF('Nederlandstalig veilschema'!M45,'Nederlandstalig veilschema'!M45,"")</f>
        <v/>
      </c>
      <c r="N44" s="35" t="str">
        <f t="shared" si="4"/>
        <v/>
      </c>
      <c r="O44" s="35"/>
      <c r="P44" s="35" t="str">
        <f>IF('Nederlandstalig veilschema'!P46,'Nederlandstalig veilschema'!P46,"")</f>
        <v/>
      </c>
      <c r="Q44" s="35" t="str">
        <f t="shared" si="5"/>
        <v/>
      </c>
    </row>
    <row r="45" spans="1:17" ht="15" x14ac:dyDescent="0.35">
      <c r="A45" s="62" t="str">
        <f>IF('Nederlandstalig veilschema'!A43,'Nederlandstalig veilschema'!A43,"")</f>
        <v/>
      </c>
      <c r="B45" s="60" t="str">
        <f t="shared" si="9"/>
        <v xml:space="preserve"> </v>
      </c>
      <c r="C45" s="36"/>
      <c r="D45" s="62" t="str">
        <f>IF('Nederlandstalig veilschema'!D44,'Nederlandstalig veilschema'!D44,"")</f>
        <v/>
      </c>
      <c r="E45" s="60" t="str">
        <f t="shared" si="1"/>
        <v/>
      </c>
      <c r="F45" s="36"/>
      <c r="G45" s="62" t="str">
        <f>IF('Nederlandstalig veilschema'!G47,'Nederlandstalig veilschema'!G47,"")</f>
        <v/>
      </c>
      <c r="H45" s="60" t="str">
        <f t="shared" si="10"/>
        <v/>
      </c>
      <c r="I45" s="36"/>
      <c r="J45" s="62" t="str">
        <f>IF('Nederlandstalig veilschema'!J40,'Nederlandstalig veilschema'!J40,"")</f>
        <v/>
      </c>
      <c r="K45" s="60" t="str">
        <f t="shared" ref="K45:K54" si="12">IF(J45&lt;&gt;"",VLOOKUP(J45,VEILGROEPEN,3,FALSE),"")</f>
        <v/>
      </c>
      <c r="L45" s="36"/>
      <c r="M45" s="35" t="str">
        <f>IF('Nederlandstalig veilschema'!M46,'Nederlandstalig veilschema'!M46,"")</f>
        <v/>
      </c>
      <c r="N45" s="35" t="str">
        <f t="shared" si="4"/>
        <v/>
      </c>
      <c r="O45" s="35"/>
      <c r="P45" s="35" t="str">
        <f>IF('Nederlandstalig veilschema'!P47,'Nederlandstalig veilschema'!P47,"")</f>
        <v/>
      </c>
      <c r="Q45" s="35" t="str">
        <f t="shared" si="5"/>
        <v/>
      </c>
    </row>
    <row r="46" spans="1:17" ht="15" x14ac:dyDescent="0.35">
      <c r="A46" s="62" t="str">
        <f>IF('Nederlandstalig veilschema'!A44,'Nederlandstalig veilschema'!A44,"")</f>
        <v/>
      </c>
      <c r="B46" s="60" t="str">
        <f t="shared" si="9"/>
        <v xml:space="preserve"> </v>
      </c>
      <c r="C46" s="36"/>
      <c r="D46" s="62" t="str">
        <f>IF('Nederlandstalig veilschema'!D45,'Nederlandstalig veilschema'!D45,"")</f>
        <v/>
      </c>
      <c r="E46" s="60" t="str">
        <f>IF(D46&lt;&gt;"",VLOOKUP(D46,VEILGROEPEN,3,FALSE),"")</f>
        <v/>
      </c>
      <c r="F46" s="36"/>
      <c r="G46" s="62" t="str">
        <f>IF('Nederlandstalig veilschema'!G48,'Nederlandstalig veilschema'!G48,"")</f>
        <v/>
      </c>
      <c r="H46" s="60" t="str">
        <f t="shared" ref="H46:H55" si="13">IF(G46&lt;&gt;"",VLOOKUP(G46,VEILGROEPEN,3,FALSE),"")</f>
        <v/>
      </c>
      <c r="I46" s="36"/>
      <c r="J46" s="62" t="str">
        <f>IF('Nederlandstalig veilschema'!J41,'Nederlandstalig veilschema'!J41,"")</f>
        <v/>
      </c>
      <c r="K46" s="60" t="str">
        <f t="shared" si="12"/>
        <v/>
      </c>
      <c r="L46" s="36"/>
      <c r="M46" s="35" t="str">
        <f>IF('Nederlandstalig veilschema'!M47,'Nederlandstalig veilschema'!M47,"")</f>
        <v/>
      </c>
      <c r="N46" s="35" t="str">
        <f t="shared" si="4"/>
        <v/>
      </c>
      <c r="O46" s="35"/>
      <c r="P46" s="35" t="str">
        <f>IF('Nederlandstalig veilschema'!P48,'Nederlandstalig veilschema'!P48,"")</f>
        <v/>
      </c>
      <c r="Q46" s="35" t="str">
        <f t="shared" si="5"/>
        <v/>
      </c>
    </row>
    <row r="47" spans="1:17" ht="15" x14ac:dyDescent="0.35">
      <c r="A47" s="62" t="str">
        <f>IF('Nederlandstalig veilschema'!A45,'Nederlandstalig veilschema'!A45,"")</f>
        <v/>
      </c>
      <c r="B47" s="60" t="str">
        <f t="shared" si="9"/>
        <v xml:space="preserve"> </v>
      </c>
      <c r="C47" s="36"/>
      <c r="D47" s="62" t="str">
        <f>IF('Nederlandstalig veilschema'!D46,'Nederlandstalig veilschema'!D46,"")</f>
        <v/>
      </c>
      <c r="E47" s="60" t="str">
        <f t="shared" ref="E47:E55" si="14">IF(D47&lt;&gt;"",VLOOKUP(D47,VEILGROEPEN,3,FALSE),"")</f>
        <v/>
      </c>
      <c r="F47" s="36"/>
      <c r="G47" s="62" t="str">
        <f>IF('Nederlandstalig veilschema'!G49,'Nederlandstalig veilschema'!G49,"")</f>
        <v/>
      </c>
      <c r="H47" s="60" t="str">
        <f t="shared" si="13"/>
        <v/>
      </c>
      <c r="I47" s="36"/>
      <c r="J47" s="62" t="str">
        <f>IF('Nederlandstalig veilschema'!J42,'Nederlandstalig veilschema'!J42,"")</f>
        <v/>
      </c>
      <c r="K47" s="60" t="str">
        <f t="shared" si="12"/>
        <v/>
      </c>
      <c r="L47" s="36"/>
      <c r="M47" s="35" t="str">
        <f>IF('Nederlandstalig veilschema'!M48,'Nederlandstalig veilschema'!M48,"")</f>
        <v/>
      </c>
      <c r="N47" s="35" t="str">
        <f t="shared" si="4"/>
        <v/>
      </c>
      <c r="O47" s="35"/>
      <c r="P47" s="35" t="str">
        <f>IF('Nederlandstalig veilschema'!P49,'Nederlandstalig veilschema'!P49,"")</f>
        <v/>
      </c>
      <c r="Q47" s="35" t="str">
        <f t="shared" si="5"/>
        <v/>
      </c>
    </row>
    <row r="48" spans="1:17" ht="15" x14ac:dyDescent="0.35">
      <c r="A48" s="62" t="str">
        <f>IF('Nederlandstalig veilschema'!A46,'Nederlandstalig veilschema'!A46,"")</f>
        <v/>
      </c>
      <c r="B48" s="60" t="str">
        <f t="shared" si="9"/>
        <v xml:space="preserve"> </v>
      </c>
      <c r="C48" s="36"/>
      <c r="D48" s="62" t="str">
        <f>IF('Nederlandstalig veilschema'!D47,'Nederlandstalig veilschema'!D47,"")</f>
        <v/>
      </c>
      <c r="E48" s="60" t="str">
        <f t="shared" si="14"/>
        <v/>
      </c>
      <c r="F48" s="36"/>
      <c r="G48" s="62" t="str">
        <f>IF('Nederlandstalig veilschema'!G50,'Nederlandstalig veilschema'!G50,"")</f>
        <v/>
      </c>
      <c r="H48" s="60" t="str">
        <f t="shared" si="13"/>
        <v/>
      </c>
      <c r="I48" s="36"/>
      <c r="J48" s="62" t="str">
        <f>IF('Nederlandstalig veilschema'!J43,'Nederlandstalig veilschema'!J43,"")</f>
        <v/>
      </c>
      <c r="K48" s="60" t="str">
        <f t="shared" si="12"/>
        <v/>
      </c>
      <c r="L48" s="36"/>
      <c r="M48" s="35" t="str">
        <f>IF('Nederlandstalig veilschema'!M49,'Nederlandstalig veilschema'!M49,"")</f>
        <v/>
      </c>
      <c r="N48" s="35" t="str">
        <f t="shared" si="4"/>
        <v/>
      </c>
      <c r="O48" s="35"/>
      <c r="P48" s="35" t="str">
        <f>IF('Nederlandstalig veilschema'!P50,'Nederlandstalig veilschema'!P50,"")</f>
        <v/>
      </c>
      <c r="Q48" s="35" t="str">
        <f t="shared" si="5"/>
        <v/>
      </c>
    </row>
    <row r="49" spans="1:17" ht="15" x14ac:dyDescent="0.35">
      <c r="A49" s="62" t="str">
        <f>IF('Nederlandstalig veilschema'!A47,'Nederlandstalig veilschema'!A47,"")</f>
        <v/>
      </c>
      <c r="B49" s="60" t="str">
        <f t="shared" si="9"/>
        <v xml:space="preserve"> </v>
      </c>
      <c r="C49" s="36"/>
      <c r="D49" s="62" t="str">
        <f>IF('Nederlandstalig veilschema'!D48,'Nederlandstalig veilschema'!D48,"")</f>
        <v/>
      </c>
      <c r="E49" s="60" t="str">
        <f t="shared" si="14"/>
        <v/>
      </c>
      <c r="F49" s="36"/>
      <c r="G49" s="62" t="str">
        <f>IF('Nederlandstalig veilschema'!G51,'Nederlandstalig veilschema'!G51,"")</f>
        <v/>
      </c>
      <c r="H49" s="60" t="str">
        <f t="shared" si="13"/>
        <v/>
      </c>
      <c r="I49" s="36"/>
      <c r="J49" s="62" t="str">
        <f>IF('Nederlandstalig veilschema'!J44,'Nederlandstalig veilschema'!J44,"")</f>
        <v/>
      </c>
      <c r="K49" s="60" t="str">
        <f t="shared" si="12"/>
        <v/>
      </c>
      <c r="L49" s="36"/>
      <c r="M49" s="35" t="str">
        <f>IF('Nederlandstalig veilschema'!M50,'Nederlandstalig veilschema'!M50,"")</f>
        <v/>
      </c>
      <c r="N49" s="35" t="str">
        <f t="shared" si="4"/>
        <v/>
      </c>
      <c r="O49" s="35"/>
      <c r="P49" s="35" t="str">
        <f>IF('Nederlandstalig veilschema'!P51,'Nederlandstalig veilschema'!P51,"")</f>
        <v/>
      </c>
      <c r="Q49" s="35" t="str">
        <f t="shared" si="5"/>
        <v/>
      </c>
    </row>
    <row r="50" spans="1:17" ht="15" x14ac:dyDescent="0.35">
      <c r="A50" s="62" t="str">
        <f>IF('Nederlandstalig veilschema'!A48,'Nederlandstalig veilschema'!A48,"")</f>
        <v/>
      </c>
      <c r="B50" s="60" t="str">
        <f t="shared" si="9"/>
        <v xml:space="preserve"> </v>
      </c>
      <c r="C50" s="36"/>
      <c r="D50" s="62" t="str">
        <f>IF('Nederlandstalig veilschema'!D49,'Nederlandstalig veilschema'!D49,"")</f>
        <v/>
      </c>
      <c r="E50" s="60" t="str">
        <f t="shared" si="14"/>
        <v/>
      </c>
      <c r="F50" s="36"/>
      <c r="G50" s="62" t="str">
        <f>IF('Nederlandstalig veilschema'!G52,'Nederlandstalig veilschema'!G52,"")</f>
        <v/>
      </c>
      <c r="H50" s="60" t="str">
        <f t="shared" si="13"/>
        <v/>
      </c>
      <c r="I50" s="36"/>
      <c r="J50" s="62" t="str">
        <f>IF('Nederlandstalig veilschema'!J45,'Nederlandstalig veilschema'!J45,"")</f>
        <v/>
      </c>
      <c r="K50" s="60" t="str">
        <f t="shared" si="12"/>
        <v/>
      </c>
      <c r="L50" s="36"/>
      <c r="M50" s="35" t="str">
        <f>IF('Nederlandstalig veilschema'!M51,'Nederlandstalig veilschema'!M51,"")</f>
        <v/>
      </c>
      <c r="N50" s="35" t="str">
        <f t="shared" si="4"/>
        <v/>
      </c>
      <c r="O50" s="35"/>
      <c r="P50" s="35" t="str">
        <f>IF('Nederlandstalig veilschema'!P52,'Nederlandstalig veilschema'!P52,"")</f>
        <v/>
      </c>
      <c r="Q50" s="35" t="str">
        <f t="shared" si="5"/>
        <v/>
      </c>
    </row>
    <row r="51" spans="1:17" ht="15" x14ac:dyDescent="0.35">
      <c r="A51" s="62" t="str">
        <f>IF('Nederlandstalig veilschema'!A49,'Nederlandstalig veilschema'!A49,"")</f>
        <v/>
      </c>
      <c r="B51" s="60" t="str">
        <f t="shared" si="9"/>
        <v xml:space="preserve"> </v>
      </c>
      <c r="C51" s="36"/>
      <c r="D51" s="62" t="str">
        <f>IF('Nederlandstalig veilschema'!D50,'Nederlandstalig veilschema'!D50,"")</f>
        <v/>
      </c>
      <c r="E51" s="60" t="str">
        <f t="shared" si="14"/>
        <v/>
      </c>
      <c r="F51" s="36"/>
      <c r="G51" s="62" t="str">
        <f>IF('Nederlandstalig veilschema'!G53,'Nederlandstalig veilschema'!G53,"")</f>
        <v/>
      </c>
      <c r="H51" s="60" t="str">
        <f t="shared" si="13"/>
        <v/>
      </c>
      <c r="I51" s="36"/>
      <c r="J51" s="62" t="str">
        <f>IF('Nederlandstalig veilschema'!J46,'Nederlandstalig veilschema'!J46,"")</f>
        <v/>
      </c>
      <c r="K51" s="60" t="str">
        <f t="shared" si="12"/>
        <v/>
      </c>
      <c r="L51" s="36"/>
      <c r="M51" s="35" t="str">
        <f>IF('Nederlandstalig veilschema'!M52,'Nederlandstalig veilschema'!M52,"")</f>
        <v/>
      </c>
      <c r="N51" s="35" t="str">
        <f t="shared" si="4"/>
        <v/>
      </c>
      <c r="O51" s="35"/>
      <c r="P51" s="35" t="str">
        <f>IF('Nederlandstalig veilschema'!P53,'Nederlandstalig veilschema'!P53,"")</f>
        <v/>
      </c>
      <c r="Q51" s="35" t="str">
        <f t="shared" si="5"/>
        <v/>
      </c>
    </row>
    <row r="52" spans="1:17" ht="15" x14ac:dyDescent="0.35">
      <c r="A52" s="62" t="str">
        <f>IF('Nederlandstalig veilschema'!A50,'Nederlandstalig veilschema'!A50,"")</f>
        <v/>
      </c>
      <c r="B52" s="60" t="str">
        <f t="shared" si="9"/>
        <v xml:space="preserve"> </v>
      </c>
      <c r="C52" s="36"/>
      <c r="D52" s="62" t="str">
        <f>IF('Nederlandstalig veilschema'!D51,'Nederlandstalig veilschema'!D51,"")</f>
        <v/>
      </c>
      <c r="E52" s="60" t="str">
        <f t="shared" si="14"/>
        <v/>
      </c>
      <c r="F52" s="36"/>
      <c r="G52" s="62" t="str">
        <f>IF('Nederlandstalig veilschema'!G54,'Nederlandstalig veilschema'!G54,"")</f>
        <v/>
      </c>
      <c r="H52" s="60" t="str">
        <f t="shared" si="13"/>
        <v/>
      </c>
      <c r="I52" s="36"/>
      <c r="J52" s="62" t="str">
        <f>IF('Nederlandstalig veilschema'!J47,'Nederlandstalig veilschema'!J47,"")</f>
        <v/>
      </c>
      <c r="K52" s="60" t="str">
        <f t="shared" si="12"/>
        <v/>
      </c>
      <c r="L52" s="36"/>
      <c r="M52" s="35" t="str">
        <f>IF('Nederlandstalig veilschema'!M53,'Nederlandstalig veilschema'!M53,"")</f>
        <v/>
      </c>
      <c r="N52" s="35" t="str">
        <f t="shared" si="4"/>
        <v/>
      </c>
      <c r="O52" s="35"/>
      <c r="P52" s="35" t="str">
        <f>IF('Nederlandstalig veilschema'!P54,'Nederlandstalig veilschema'!P54,"")</f>
        <v/>
      </c>
      <c r="Q52" s="35" t="str">
        <f t="shared" si="5"/>
        <v/>
      </c>
    </row>
    <row r="53" spans="1:17" ht="15" x14ac:dyDescent="0.35">
      <c r="A53" s="62" t="str">
        <f>IF('Nederlandstalig veilschema'!A51,'Nederlandstalig veilschema'!A51,"")</f>
        <v/>
      </c>
      <c r="B53" s="60" t="str">
        <f t="shared" si="9"/>
        <v xml:space="preserve"> </v>
      </c>
      <c r="C53" s="36"/>
      <c r="D53" s="62" t="str">
        <f>IF('Nederlandstalig veilschema'!D52,'Nederlandstalig veilschema'!D52,"")</f>
        <v/>
      </c>
      <c r="E53" s="60" t="str">
        <f t="shared" si="14"/>
        <v/>
      </c>
      <c r="F53" s="36"/>
      <c r="G53" s="62" t="str">
        <f>IF('Nederlandstalig veilschema'!G55,'Nederlandstalig veilschema'!G55,"")</f>
        <v/>
      </c>
      <c r="H53" s="60" t="str">
        <f t="shared" si="13"/>
        <v/>
      </c>
      <c r="I53" s="36"/>
      <c r="J53" s="62" t="str">
        <f>IF('Nederlandstalig veilschema'!J48,'Nederlandstalig veilschema'!J48,"")</f>
        <v/>
      </c>
      <c r="K53" s="60" t="str">
        <f t="shared" si="12"/>
        <v/>
      </c>
      <c r="L53" s="36"/>
      <c r="O53" s="35"/>
      <c r="P53" s="35" t="str">
        <f>IF('Nederlandstalig veilschema'!P55,'Nederlandstalig veilschema'!P55,"")</f>
        <v/>
      </c>
      <c r="Q53" s="35" t="str">
        <f t="shared" si="5"/>
        <v/>
      </c>
    </row>
    <row r="54" spans="1:17" ht="15" x14ac:dyDescent="0.35">
      <c r="A54" s="62" t="str">
        <f>IF('Nederlandstalig veilschema'!A52,'Nederlandstalig veilschema'!A52,"")</f>
        <v/>
      </c>
      <c r="B54" s="60" t="str">
        <f t="shared" si="9"/>
        <v xml:space="preserve"> </v>
      </c>
      <c r="C54" s="36"/>
      <c r="D54" s="62" t="str">
        <f>IF('Nederlandstalig veilschema'!D53,'Nederlandstalig veilschema'!D53,"")</f>
        <v/>
      </c>
      <c r="E54" s="60" t="str">
        <f t="shared" si="14"/>
        <v/>
      </c>
      <c r="F54" s="36"/>
      <c r="G54" s="62" t="str">
        <f>IF('Nederlandstalig veilschema'!G56,'Nederlandstalig veilschema'!G56,"")</f>
        <v/>
      </c>
      <c r="H54" s="60" t="str">
        <f t="shared" si="13"/>
        <v/>
      </c>
      <c r="I54" s="36"/>
      <c r="J54" s="62" t="str">
        <f>IF('Nederlandstalig veilschema'!J49,'Nederlandstalig veilschema'!J49,"")</f>
        <v/>
      </c>
      <c r="K54" s="60" t="str">
        <f t="shared" si="12"/>
        <v/>
      </c>
      <c r="L54" s="36"/>
      <c r="O54" s="35"/>
      <c r="P54" s="35" t="str">
        <f>IF('Nederlandstalig veilschema'!P56,'Nederlandstalig veilschema'!P56,"")</f>
        <v/>
      </c>
      <c r="Q54" s="35" t="str">
        <f t="shared" si="5"/>
        <v/>
      </c>
    </row>
    <row r="55" spans="1:17" ht="15" x14ac:dyDescent="0.3">
      <c r="D55" s="62" t="str">
        <f>IF('Nederlandstalig veilschema'!D54,'Nederlandstalig veilschema'!D54,"")</f>
        <v/>
      </c>
      <c r="E55" s="60" t="str">
        <f t="shared" si="14"/>
        <v/>
      </c>
      <c r="G55" s="62" t="str">
        <f>IF('Nederlandstalig veilschema'!G57,'Nederlandstalig veilschema'!G57,"")</f>
        <v/>
      </c>
      <c r="H55" s="60" t="str">
        <f t="shared" si="13"/>
        <v/>
      </c>
    </row>
  </sheetData>
  <mergeCells count="7">
    <mergeCell ref="L2:N3"/>
    <mergeCell ref="A2:D4"/>
    <mergeCell ref="A8:A9"/>
    <mergeCell ref="H2:J3"/>
    <mergeCell ref="H5:H6"/>
    <mergeCell ref="I5:J6"/>
    <mergeCell ref="H8:K9"/>
  </mergeCells>
  <pageMargins left="0.23622047244094491" right="0.23622047244094491" top="0.35433070866141736" bottom="0.35433070866141736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8"/>
  <sheetViews>
    <sheetView topLeftCell="A6" workbookViewId="0">
      <selection activeCell="B95" sqref="B95"/>
    </sheetView>
  </sheetViews>
  <sheetFormatPr defaultColWidth="6.28515625" defaultRowHeight="12.75" x14ac:dyDescent="0.2"/>
  <cols>
    <col min="1" max="1" width="5.28515625" style="2" bestFit="1" customWidth="1"/>
    <col min="2" max="2" width="33.7109375" style="2" customWidth="1"/>
    <col min="3" max="3" width="42.7109375" style="2" customWidth="1"/>
    <col min="4" max="4" width="6.28515625" style="2"/>
    <col min="5" max="5" width="58" style="2" bestFit="1" customWidth="1"/>
    <col min="6" max="6" width="10.7109375" style="2" bestFit="1" customWidth="1"/>
    <col min="7" max="16384" width="6.28515625" style="2"/>
  </cols>
  <sheetData>
    <row r="1" spans="1:7" ht="21.75" customHeight="1" thickBot="1" x14ac:dyDescent="0.25">
      <c r="A1" s="1" t="s">
        <v>0</v>
      </c>
      <c r="B1" s="1" t="s">
        <v>1</v>
      </c>
      <c r="C1" s="1" t="s">
        <v>2</v>
      </c>
      <c r="D1" s="2" t="s">
        <v>196</v>
      </c>
      <c r="E1" s="19" t="s">
        <v>3</v>
      </c>
      <c r="F1" s="32" t="s">
        <v>198</v>
      </c>
      <c r="G1" s="32">
        <f>COUNTIF(D2:D184,"ja")</f>
        <v>116</v>
      </c>
    </row>
    <row r="2" spans="1:7" x14ac:dyDescent="0.2">
      <c r="A2" s="24">
        <v>600</v>
      </c>
      <c r="B2" s="24" t="s">
        <v>4</v>
      </c>
      <c r="C2" s="24" t="s">
        <v>4</v>
      </c>
      <c r="D2" s="2" t="s">
        <v>197</v>
      </c>
    </row>
    <row r="3" spans="1:7" x14ac:dyDescent="0.2">
      <c r="A3" s="24">
        <v>601</v>
      </c>
      <c r="B3" s="24" t="s">
        <v>5</v>
      </c>
      <c r="C3" s="24" t="s">
        <v>5</v>
      </c>
      <c r="D3" s="2" t="s">
        <v>197</v>
      </c>
    </row>
    <row r="4" spans="1:7" x14ac:dyDescent="0.2">
      <c r="A4" s="24">
        <v>216</v>
      </c>
      <c r="B4" s="24" t="s">
        <v>6</v>
      </c>
      <c r="C4" s="24" t="s">
        <v>7</v>
      </c>
      <c r="D4" s="2" t="s">
        <v>197</v>
      </c>
    </row>
    <row r="5" spans="1:7" x14ac:dyDescent="0.2">
      <c r="A5" s="20">
        <v>226</v>
      </c>
      <c r="B5" s="20" t="s">
        <v>183</v>
      </c>
      <c r="C5" s="20" t="s">
        <v>183</v>
      </c>
      <c r="D5" s="2" t="s">
        <v>197</v>
      </c>
      <c r="E5" s="2" t="s">
        <v>8</v>
      </c>
    </row>
    <row r="6" spans="1:7" x14ac:dyDescent="0.2">
      <c r="A6" s="20">
        <v>149</v>
      </c>
      <c r="B6" s="20" t="s">
        <v>184</v>
      </c>
      <c r="C6" s="3" t="s">
        <v>185</v>
      </c>
      <c r="D6" s="2" t="s">
        <v>197</v>
      </c>
      <c r="E6" s="2" t="s">
        <v>9</v>
      </c>
    </row>
    <row r="7" spans="1:7" x14ac:dyDescent="0.2">
      <c r="A7" s="20">
        <v>606</v>
      </c>
      <c r="B7" s="20" t="s">
        <v>11</v>
      </c>
      <c r="C7" s="4" t="s">
        <v>12</v>
      </c>
      <c r="D7" s="2" t="s">
        <v>197</v>
      </c>
      <c r="E7" s="2" t="s">
        <v>13</v>
      </c>
    </row>
    <row r="8" spans="1:7" x14ac:dyDescent="0.2">
      <c r="A8" s="20">
        <v>163</v>
      </c>
      <c r="B8" s="20" t="s">
        <v>14</v>
      </c>
      <c r="C8" s="3" t="s">
        <v>14</v>
      </c>
      <c r="D8" s="2" t="s">
        <v>197</v>
      </c>
      <c r="E8" s="2" t="s">
        <v>15</v>
      </c>
    </row>
    <row r="9" spans="1:7" x14ac:dyDescent="0.2">
      <c r="A9" s="20">
        <v>132</v>
      </c>
      <c r="B9" s="18" t="s">
        <v>16</v>
      </c>
      <c r="C9" s="23" t="s">
        <v>16</v>
      </c>
      <c r="D9" s="2" t="s">
        <v>197</v>
      </c>
    </row>
    <row r="10" spans="1:7" x14ac:dyDescent="0.2">
      <c r="A10" s="20">
        <v>266</v>
      </c>
      <c r="B10" s="20" t="s">
        <v>186</v>
      </c>
      <c r="C10" s="20" t="s">
        <v>187</v>
      </c>
      <c r="D10" s="2" t="s">
        <v>197</v>
      </c>
    </row>
    <row r="11" spans="1:7" x14ac:dyDescent="0.2">
      <c r="A11" s="20">
        <v>224</v>
      </c>
      <c r="B11" s="20" t="s">
        <v>17</v>
      </c>
      <c r="C11" s="5" t="s">
        <v>18</v>
      </c>
      <c r="D11" s="2" t="s">
        <v>197</v>
      </c>
      <c r="E11" s="2" t="s">
        <v>19</v>
      </c>
    </row>
    <row r="12" spans="1:7" x14ac:dyDescent="0.2">
      <c r="A12" s="20">
        <v>177</v>
      </c>
      <c r="B12" s="20" t="s">
        <v>163</v>
      </c>
      <c r="C12" s="20" t="s">
        <v>164</v>
      </c>
      <c r="D12" s="2" t="s">
        <v>197</v>
      </c>
    </row>
    <row r="13" spans="1:7" x14ac:dyDescent="0.2">
      <c r="A13" s="25">
        <v>196</v>
      </c>
      <c r="B13" s="25" t="s">
        <v>20</v>
      </c>
      <c r="C13" s="25" t="s">
        <v>21</v>
      </c>
      <c r="D13" s="2" t="s">
        <v>197</v>
      </c>
    </row>
    <row r="14" spans="1:7" x14ac:dyDescent="0.2">
      <c r="A14" s="20">
        <v>91</v>
      </c>
      <c r="B14" s="20" t="s">
        <v>22</v>
      </c>
      <c r="C14" s="20" t="s">
        <v>22</v>
      </c>
      <c r="D14" s="2" t="s">
        <v>197</v>
      </c>
      <c r="E14" s="2" t="s">
        <v>10</v>
      </c>
    </row>
    <row r="15" spans="1:7" x14ac:dyDescent="0.2">
      <c r="A15" s="20">
        <v>90</v>
      </c>
      <c r="B15" s="20" t="s">
        <v>23</v>
      </c>
      <c r="C15" s="20" t="s">
        <v>24</v>
      </c>
      <c r="D15" s="2" t="s">
        <v>197</v>
      </c>
      <c r="E15" s="2" t="s">
        <v>10</v>
      </c>
    </row>
    <row r="16" spans="1:7" x14ac:dyDescent="0.2">
      <c r="A16" s="20">
        <v>263</v>
      </c>
      <c r="B16" s="20" t="s">
        <v>25</v>
      </c>
      <c r="C16" s="20" t="s">
        <v>25</v>
      </c>
      <c r="D16" s="2" t="s">
        <v>197</v>
      </c>
    </row>
    <row r="17" spans="1:5" x14ac:dyDescent="0.2">
      <c r="A17" s="20">
        <v>95</v>
      </c>
      <c r="B17" s="20" t="s">
        <v>26</v>
      </c>
      <c r="C17" s="20" t="s">
        <v>26</v>
      </c>
      <c r="D17" s="2" t="s">
        <v>197</v>
      </c>
    </row>
    <row r="18" spans="1:5" x14ac:dyDescent="0.2">
      <c r="A18" s="20">
        <v>96</v>
      </c>
      <c r="B18" s="20" t="s">
        <v>27</v>
      </c>
      <c r="C18" s="20" t="s">
        <v>27</v>
      </c>
      <c r="D18" s="2" t="s">
        <v>197</v>
      </c>
    </row>
    <row r="19" spans="1:5" x14ac:dyDescent="0.2">
      <c r="A19" s="20">
        <v>97</v>
      </c>
      <c r="B19" s="20" t="s">
        <v>28</v>
      </c>
      <c r="C19" s="20" t="s">
        <v>29</v>
      </c>
      <c r="D19" s="2" t="s">
        <v>197</v>
      </c>
    </row>
    <row r="20" spans="1:5" x14ac:dyDescent="0.2">
      <c r="A20" s="20">
        <v>233</v>
      </c>
      <c r="B20" s="18" t="s">
        <v>30</v>
      </c>
      <c r="C20" s="23" t="s">
        <v>31</v>
      </c>
      <c r="D20" s="2" t="s">
        <v>197</v>
      </c>
    </row>
    <row r="21" spans="1:5" x14ac:dyDescent="0.2">
      <c r="A21" s="20">
        <v>156</v>
      </c>
      <c r="B21" s="20" t="s">
        <v>32</v>
      </c>
      <c r="C21" s="5" t="s">
        <v>33</v>
      </c>
      <c r="D21" s="2" t="s">
        <v>197</v>
      </c>
    </row>
    <row r="22" spans="1:5" x14ac:dyDescent="0.2">
      <c r="A22" s="20">
        <v>621</v>
      </c>
      <c r="B22" s="20" t="s">
        <v>34</v>
      </c>
      <c r="C22" s="20" t="s">
        <v>35</v>
      </c>
      <c r="D22" s="2" t="s">
        <v>197</v>
      </c>
    </row>
    <row r="23" spans="1:5" x14ac:dyDescent="0.2">
      <c r="A23" s="20">
        <v>698</v>
      </c>
      <c r="B23" s="20" t="s">
        <v>36</v>
      </c>
      <c r="C23" s="20" t="s">
        <v>36</v>
      </c>
      <c r="D23" s="2" t="s">
        <v>197</v>
      </c>
    </row>
    <row r="24" spans="1:5" x14ac:dyDescent="0.2">
      <c r="A24" s="20">
        <v>623</v>
      </c>
      <c r="B24" s="20" t="s">
        <v>37</v>
      </c>
      <c r="C24" s="5" t="s">
        <v>37</v>
      </c>
      <c r="D24" s="2" t="s">
        <v>197</v>
      </c>
    </row>
    <row r="25" spans="1:5" x14ac:dyDescent="0.2">
      <c r="A25" s="20">
        <v>242</v>
      </c>
      <c r="B25" s="20" t="s">
        <v>38</v>
      </c>
      <c r="C25" s="4" t="s">
        <v>39</v>
      </c>
      <c r="D25" s="2" t="s">
        <v>197</v>
      </c>
    </row>
    <row r="26" spans="1:5" x14ac:dyDescent="0.2">
      <c r="A26" s="20">
        <v>9</v>
      </c>
      <c r="B26" s="20" t="s">
        <v>40</v>
      </c>
      <c r="C26" s="3" t="s">
        <v>41</v>
      </c>
      <c r="D26" s="2" t="s">
        <v>197</v>
      </c>
      <c r="E26" s="2" t="s">
        <v>42</v>
      </c>
    </row>
    <row r="27" spans="1:5" x14ac:dyDescent="0.2">
      <c r="A27" s="20">
        <v>144</v>
      </c>
      <c r="B27" s="20" t="s">
        <v>43</v>
      </c>
      <c r="C27" s="20" t="s">
        <v>43</v>
      </c>
      <c r="D27" s="2" t="s">
        <v>197</v>
      </c>
    </row>
    <row r="28" spans="1:5" x14ac:dyDescent="0.2">
      <c r="A28" s="20">
        <v>23</v>
      </c>
      <c r="B28" s="20" t="s">
        <v>44</v>
      </c>
      <c r="C28" s="20" t="s">
        <v>45</v>
      </c>
      <c r="D28" s="2" t="s">
        <v>197</v>
      </c>
    </row>
    <row r="29" spans="1:5" x14ac:dyDescent="0.2">
      <c r="A29" s="20">
        <v>278</v>
      </c>
      <c r="B29" s="20" t="s">
        <v>46</v>
      </c>
      <c r="C29" s="5" t="s">
        <v>46</v>
      </c>
      <c r="D29" s="2" t="s">
        <v>197</v>
      </c>
    </row>
    <row r="30" spans="1:5" x14ac:dyDescent="0.2">
      <c r="A30" s="20">
        <v>237</v>
      </c>
      <c r="B30" s="20" t="s">
        <v>47</v>
      </c>
      <c r="C30" s="5" t="s">
        <v>47</v>
      </c>
      <c r="D30" s="2" t="s">
        <v>197</v>
      </c>
    </row>
    <row r="31" spans="1:5" x14ac:dyDescent="0.2">
      <c r="A31" s="20">
        <v>243</v>
      </c>
      <c r="B31" s="20" t="s">
        <v>48</v>
      </c>
      <c r="C31" s="5" t="s">
        <v>49</v>
      </c>
      <c r="D31" s="2" t="s">
        <v>197</v>
      </c>
      <c r="E31" s="2" t="s">
        <v>50</v>
      </c>
    </row>
    <row r="32" spans="1:5" x14ac:dyDescent="0.2">
      <c r="A32" s="20">
        <v>254</v>
      </c>
      <c r="B32" s="20" t="s">
        <v>51</v>
      </c>
      <c r="C32" s="20" t="s">
        <v>51</v>
      </c>
      <c r="D32" s="2" t="s">
        <v>197</v>
      </c>
    </row>
    <row r="33" spans="1:5" x14ac:dyDescent="0.2">
      <c r="A33" s="25">
        <v>231</v>
      </c>
      <c r="B33" s="25" t="s">
        <v>52</v>
      </c>
      <c r="C33" s="25" t="s">
        <v>52</v>
      </c>
      <c r="D33" s="2" t="s">
        <v>197</v>
      </c>
    </row>
    <row r="34" spans="1:5" x14ac:dyDescent="0.2">
      <c r="A34" s="20">
        <v>109</v>
      </c>
      <c r="B34" s="20" t="s">
        <v>53</v>
      </c>
      <c r="C34" s="3" t="s">
        <v>53</v>
      </c>
      <c r="D34" s="2" t="s">
        <v>197</v>
      </c>
      <c r="E34" s="2" t="s">
        <v>54</v>
      </c>
    </row>
    <row r="35" spans="1:5" x14ac:dyDescent="0.2">
      <c r="A35" s="20">
        <v>253</v>
      </c>
      <c r="B35" s="20" t="s">
        <v>55</v>
      </c>
      <c r="C35" s="3" t="s">
        <v>55</v>
      </c>
      <c r="D35" s="2" t="s">
        <v>197</v>
      </c>
    </row>
    <row r="36" spans="1:5" x14ac:dyDescent="0.2">
      <c r="A36" s="20">
        <v>637</v>
      </c>
      <c r="B36" s="20" t="s">
        <v>56</v>
      </c>
      <c r="C36" s="6" t="s">
        <v>57</v>
      </c>
      <c r="D36" s="2" t="s">
        <v>197</v>
      </c>
      <c r="E36" s="2" t="s">
        <v>58</v>
      </c>
    </row>
    <row r="37" spans="1:5" x14ac:dyDescent="0.2">
      <c r="A37" s="20">
        <v>638</v>
      </c>
      <c r="B37" s="20" t="s">
        <v>59</v>
      </c>
      <c r="C37" s="20" t="s">
        <v>60</v>
      </c>
      <c r="D37" s="2" t="s">
        <v>197</v>
      </c>
      <c r="E37" s="2" t="s">
        <v>10</v>
      </c>
    </row>
    <row r="38" spans="1:5" x14ac:dyDescent="0.2">
      <c r="A38" s="20">
        <v>232</v>
      </c>
      <c r="B38" s="20" t="s">
        <v>61</v>
      </c>
      <c r="C38" s="5" t="s">
        <v>62</v>
      </c>
      <c r="D38" s="2" t="s">
        <v>197</v>
      </c>
    </row>
    <row r="39" spans="1:5" x14ac:dyDescent="0.2">
      <c r="A39" s="20">
        <v>640</v>
      </c>
      <c r="B39" s="20" t="s">
        <v>63</v>
      </c>
      <c r="C39" s="5" t="s">
        <v>64</v>
      </c>
      <c r="D39" s="2" t="s">
        <v>197</v>
      </c>
      <c r="E39" s="2" t="s">
        <v>65</v>
      </c>
    </row>
    <row r="40" spans="1:5" x14ac:dyDescent="0.2">
      <c r="A40" s="20">
        <v>153</v>
      </c>
      <c r="B40" s="20" t="s">
        <v>66</v>
      </c>
      <c r="C40" s="20" t="s">
        <v>66</v>
      </c>
      <c r="D40" s="2" t="s">
        <v>197</v>
      </c>
      <c r="E40" s="2" t="s">
        <v>10</v>
      </c>
    </row>
    <row r="41" spans="1:5" x14ac:dyDescent="0.2">
      <c r="A41" s="20">
        <v>236</v>
      </c>
      <c r="B41" s="20" t="s">
        <v>67</v>
      </c>
      <c r="C41" s="5" t="s">
        <v>68</v>
      </c>
      <c r="D41" s="2" t="s">
        <v>197</v>
      </c>
      <c r="E41" s="2" t="s">
        <v>69</v>
      </c>
    </row>
    <row r="42" spans="1:5" x14ac:dyDescent="0.2">
      <c r="A42" s="20">
        <v>60</v>
      </c>
      <c r="B42" s="20" t="s">
        <v>70</v>
      </c>
      <c r="C42" s="5" t="s">
        <v>71</v>
      </c>
      <c r="D42" s="2" t="s">
        <v>197</v>
      </c>
    </row>
    <row r="43" spans="1:5" x14ac:dyDescent="0.2">
      <c r="A43" s="20">
        <v>193</v>
      </c>
      <c r="B43" s="20" t="s">
        <v>161</v>
      </c>
      <c r="C43" s="7" t="s">
        <v>161</v>
      </c>
      <c r="D43" s="2" t="s">
        <v>197</v>
      </c>
    </row>
    <row r="44" spans="1:5" x14ac:dyDescent="0.2">
      <c r="A44" s="25">
        <v>108</v>
      </c>
      <c r="B44" s="25" t="s">
        <v>72</v>
      </c>
      <c r="C44" s="8" t="s">
        <v>73</v>
      </c>
      <c r="D44" s="2" t="s">
        <v>197</v>
      </c>
    </row>
    <row r="45" spans="1:5" x14ac:dyDescent="0.2">
      <c r="A45" s="20">
        <v>133</v>
      </c>
      <c r="B45" s="20" t="s">
        <v>74</v>
      </c>
      <c r="C45" s="20" t="s">
        <v>75</v>
      </c>
      <c r="D45" s="2" t="s">
        <v>197</v>
      </c>
    </row>
    <row r="46" spans="1:5" x14ac:dyDescent="0.2">
      <c r="A46" s="20">
        <v>696</v>
      </c>
      <c r="B46" s="20" t="s">
        <v>228</v>
      </c>
      <c r="C46" s="20" t="s">
        <v>76</v>
      </c>
      <c r="D46" s="2" t="s">
        <v>197</v>
      </c>
    </row>
    <row r="47" spans="1:5" x14ac:dyDescent="0.2">
      <c r="A47" s="20">
        <v>641</v>
      </c>
      <c r="B47" s="20" t="s">
        <v>77</v>
      </c>
      <c r="C47" s="20" t="s">
        <v>77</v>
      </c>
      <c r="D47" s="2" t="s">
        <v>197</v>
      </c>
    </row>
    <row r="48" spans="1:5" x14ac:dyDescent="0.2">
      <c r="A48" s="20">
        <v>273</v>
      </c>
      <c r="B48" s="20" t="s">
        <v>78</v>
      </c>
      <c r="C48" s="20" t="s">
        <v>78</v>
      </c>
      <c r="D48" s="2" t="s">
        <v>197</v>
      </c>
    </row>
    <row r="49" spans="1:5" x14ac:dyDescent="0.2">
      <c r="A49" s="20">
        <v>93</v>
      </c>
      <c r="B49" s="20" t="s">
        <v>79</v>
      </c>
      <c r="C49" s="3" t="s">
        <v>79</v>
      </c>
      <c r="D49" s="2" t="s">
        <v>197</v>
      </c>
    </row>
    <row r="50" spans="1:5" x14ac:dyDescent="0.2">
      <c r="A50" s="25">
        <v>234</v>
      </c>
      <c r="B50" s="25" t="s">
        <v>80</v>
      </c>
      <c r="C50" s="5" t="s">
        <v>81</v>
      </c>
      <c r="D50" s="2" t="s">
        <v>197</v>
      </c>
      <c r="E50" s="2" t="s">
        <v>82</v>
      </c>
    </row>
    <row r="51" spans="1:5" x14ac:dyDescent="0.2">
      <c r="A51" s="20">
        <v>103</v>
      </c>
      <c r="B51" s="20" t="s">
        <v>83</v>
      </c>
      <c r="C51" s="20" t="s">
        <v>84</v>
      </c>
      <c r="D51" s="2" t="s">
        <v>197</v>
      </c>
    </row>
    <row r="52" spans="1:5" x14ac:dyDescent="0.2">
      <c r="A52" s="20">
        <v>104</v>
      </c>
      <c r="B52" s="20" t="s">
        <v>85</v>
      </c>
      <c r="C52" s="5" t="s">
        <v>86</v>
      </c>
      <c r="D52" s="2" t="s">
        <v>197</v>
      </c>
    </row>
    <row r="53" spans="1:5" x14ac:dyDescent="0.2">
      <c r="A53" s="20">
        <v>112</v>
      </c>
      <c r="B53" s="20" t="s">
        <v>87</v>
      </c>
      <c r="C53" s="6" t="s">
        <v>88</v>
      </c>
      <c r="D53" s="2" t="s">
        <v>197</v>
      </c>
    </row>
    <row r="54" spans="1:5" x14ac:dyDescent="0.2">
      <c r="A54" s="20">
        <v>99</v>
      </c>
      <c r="B54" s="20" t="s">
        <v>89</v>
      </c>
      <c r="C54" s="9" t="s">
        <v>89</v>
      </c>
      <c r="D54" s="2" t="s">
        <v>197</v>
      </c>
    </row>
    <row r="55" spans="1:5" x14ac:dyDescent="0.2">
      <c r="A55" s="25">
        <v>195</v>
      </c>
      <c r="B55" s="20" t="s">
        <v>181</v>
      </c>
      <c r="C55" s="10" t="s">
        <v>182</v>
      </c>
      <c r="D55" s="2" t="s">
        <v>197</v>
      </c>
    </row>
    <row r="56" spans="1:5" x14ac:dyDescent="0.2">
      <c r="A56" s="20">
        <v>668</v>
      </c>
      <c r="B56" s="20" t="s">
        <v>90</v>
      </c>
      <c r="C56" s="9" t="s">
        <v>91</v>
      </c>
      <c r="D56" s="2" t="s">
        <v>197</v>
      </c>
    </row>
    <row r="57" spans="1:5" x14ac:dyDescent="0.2">
      <c r="A57" s="20">
        <v>274</v>
      </c>
      <c r="B57" s="20" t="s">
        <v>92</v>
      </c>
      <c r="C57" s="5" t="s">
        <v>93</v>
      </c>
      <c r="D57" s="2" t="s">
        <v>197</v>
      </c>
    </row>
    <row r="58" spans="1:5" x14ac:dyDescent="0.2">
      <c r="A58" s="20">
        <v>25</v>
      </c>
      <c r="B58" s="20" t="s">
        <v>94</v>
      </c>
      <c r="C58" s="20" t="s">
        <v>95</v>
      </c>
      <c r="D58" s="2" t="s">
        <v>197</v>
      </c>
    </row>
    <row r="59" spans="1:5" x14ac:dyDescent="0.2">
      <c r="A59" s="20">
        <v>249</v>
      </c>
      <c r="B59" s="18" t="s">
        <v>96</v>
      </c>
      <c r="C59" s="18" t="s">
        <v>96</v>
      </c>
      <c r="D59" s="2" t="s">
        <v>197</v>
      </c>
    </row>
    <row r="60" spans="1:5" x14ac:dyDescent="0.2">
      <c r="A60" s="20">
        <v>245</v>
      </c>
      <c r="B60" s="18" t="s">
        <v>97</v>
      </c>
      <c r="C60" s="23" t="s">
        <v>98</v>
      </c>
      <c r="D60" s="2" t="s">
        <v>197</v>
      </c>
    </row>
    <row r="61" spans="1:5" x14ac:dyDescent="0.2">
      <c r="A61" s="20">
        <v>63</v>
      </c>
      <c r="B61" s="20" t="s">
        <v>99</v>
      </c>
      <c r="C61" s="5" t="s">
        <v>100</v>
      </c>
      <c r="D61" s="2" t="s">
        <v>197</v>
      </c>
    </row>
    <row r="62" spans="1:5" x14ac:dyDescent="0.2">
      <c r="A62" s="20">
        <v>227</v>
      </c>
      <c r="B62" s="20" t="s">
        <v>101</v>
      </c>
      <c r="C62" s="3" t="s">
        <v>101</v>
      </c>
      <c r="D62" s="2" t="s">
        <v>197</v>
      </c>
    </row>
    <row r="63" spans="1:5" x14ac:dyDescent="0.2">
      <c r="A63" s="20">
        <v>676</v>
      </c>
      <c r="B63" s="20" t="s">
        <v>102</v>
      </c>
      <c r="C63" s="20" t="s">
        <v>103</v>
      </c>
      <c r="D63" s="2" t="s">
        <v>197</v>
      </c>
    </row>
    <row r="64" spans="1:5" x14ac:dyDescent="0.2">
      <c r="A64" s="20">
        <v>125</v>
      </c>
      <c r="B64" s="20" t="s">
        <v>104</v>
      </c>
      <c r="C64" s="3" t="s">
        <v>105</v>
      </c>
      <c r="D64" s="2" t="s">
        <v>197</v>
      </c>
    </row>
    <row r="65" spans="1:5" x14ac:dyDescent="0.2">
      <c r="A65" s="20">
        <v>678</v>
      </c>
      <c r="B65" s="20" t="s">
        <v>106</v>
      </c>
      <c r="C65" s="3" t="s">
        <v>107</v>
      </c>
      <c r="D65" s="2" t="s">
        <v>197</v>
      </c>
    </row>
    <row r="66" spans="1:5" x14ac:dyDescent="0.2">
      <c r="A66" s="20">
        <v>679</v>
      </c>
      <c r="B66" s="20" t="s">
        <v>108</v>
      </c>
      <c r="C66" s="3" t="s">
        <v>109</v>
      </c>
      <c r="D66" s="2" t="s">
        <v>197</v>
      </c>
    </row>
    <row r="67" spans="1:5" x14ac:dyDescent="0.2">
      <c r="A67" s="20">
        <v>697</v>
      </c>
      <c r="B67" s="20" t="s">
        <v>110</v>
      </c>
      <c r="C67" s="20" t="s">
        <v>111</v>
      </c>
      <c r="D67" s="2" t="s">
        <v>197</v>
      </c>
    </row>
    <row r="68" spans="1:5" x14ac:dyDescent="0.2">
      <c r="A68" s="20">
        <v>689</v>
      </c>
      <c r="B68" s="20" t="s">
        <v>112</v>
      </c>
      <c r="C68" s="20" t="s">
        <v>112</v>
      </c>
      <c r="D68" s="2" t="s">
        <v>197</v>
      </c>
    </row>
    <row r="69" spans="1:5" x14ac:dyDescent="0.2">
      <c r="A69" s="20">
        <v>953</v>
      </c>
      <c r="B69" s="20" t="s">
        <v>113</v>
      </c>
      <c r="C69" s="20" t="s">
        <v>114</v>
      </c>
      <c r="D69" s="2" t="s">
        <v>197</v>
      </c>
    </row>
    <row r="70" spans="1:5" x14ac:dyDescent="0.2">
      <c r="A70" s="20">
        <v>114</v>
      </c>
      <c r="B70" s="18" t="s">
        <v>169</v>
      </c>
      <c r="C70" s="11" t="s">
        <v>170</v>
      </c>
      <c r="D70" s="2" t="s">
        <v>197</v>
      </c>
    </row>
    <row r="71" spans="1:5" x14ac:dyDescent="0.2">
      <c r="A71" s="20">
        <v>72</v>
      </c>
      <c r="B71" s="20" t="s">
        <v>115</v>
      </c>
      <c r="C71" s="20" t="s">
        <v>115</v>
      </c>
      <c r="D71" s="2" t="s">
        <v>197</v>
      </c>
    </row>
    <row r="72" spans="1:5" x14ac:dyDescent="0.2">
      <c r="A72" s="20">
        <v>643</v>
      </c>
      <c r="B72" s="20" t="s">
        <v>116</v>
      </c>
      <c r="C72" s="5" t="s">
        <v>117</v>
      </c>
      <c r="D72" s="2" t="s">
        <v>197</v>
      </c>
    </row>
    <row r="73" spans="1:5" x14ac:dyDescent="0.2">
      <c r="A73" s="20">
        <v>684</v>
      </c>
      <c r="B73" s="20" t="s">
        <v>118</v>
      </c>
      <c r="C73" s="3" t="s">
        <v>119</v>
      </c>
      <c r="D73" s="2" t="s">
        <v>197</v>
      </c>
    </row>
    <row r="74" spans="1:5" x14ac:dyDescent="0.2">
      <c r="A74" s="20">
        <v>113</v>
      </c>
      <c r="B74" s="18" t="s">
        <v>167</v>
      </c>
      <c r="C74" s="3" t="s">
        <v>168</v>
      </c>
      <c r="D74" s="2" t="s">
        <v>197</v>
      </c>
    </row>
    <row r="75" spans="1:5" x14ac:dyDescent="0.2">
      <c r="A75" s="20">
        <v>695</v>
      </c>
      <c r="B75" s="20" t="s">
        <v>120</v>
      </c>
      <c r="C75" s="3" t="s">
        <v>121</v>
      </c>
      <c r="D75" s="2" t="s">
        <v>197</v>
      </c>
      <c r="E75" s="2" t="s">
        <v>122</v>
      </c>
    </row>
    <row r="76" spans="1:5" x14ac:dyDescent="0.2">
      <c r="A76" s="20">
        <v>686</v>
      </c>
      <c r="B76" s="18" t="s">
        <v>123</v>
      </c>
      <c r="C76" s="23" t="s">
        <v>123</v>
      </c>
      <c r="D76" s="2" t="s">
        <v>197</v>
      </c>
    </row>
    <row r="77" spans="1:5" x14ac:dyDescent="0.2">
      <c r="A77" s="20">
        <v>276</v>
      </c>
      <c r="B77" s="20" t="s">
        <v>191</v>
      </c>
      <c r="C77" s="20" t="s">
        <v>192</v>
      </c>
      <c r="D77" s="2" t="s">
        <v>197</v>
      </c>
    </row>
    <row r="78" spans="1:5" x14ac:dyDescent="0.2">
      <c r="A78" s="20">
        <v>714</v>
      </c>
      <c r="B78" s="20" t="s">
        <v>124</v>
      </c>
      <c r="C78" s="20" t="s">
        <v>125</v>
      </c>
      <c r="D78" s="2" t="s">
        <v>197</v>
      </c>
    </row>
    <row r="79" spans="1:5" x14ac:dyDescent="0.2">
      <c r="A79" s="20">
        <v>715</v>
      </c>
      <c r="B79" s="20" t="s">
        <v>126</v>
      </c>
      <c r="C79" s="20" t="s">
        <v>126</v>
      </c>
      <c r="D79" s="2" t="s">
        <v>197</v>
      </c>
    </row>
    <row r="80" spans="1:5" x14ac:dyDescent="0.2">
      <c r="A80" s="20">
        <v>717</v>
      </c>
      <c r="B80" s="20" t="s">
        <v>127</v>
      </c>
      <c r="C80" s="20" t="s">
        <v>127</v>
      </c>
      <c r="D80" s="2" t="s">
        <v>197</v>
      </c>
    </row>
    <row r="81" spans="1:5" x14ac:dyDescent="0.2">
      <c r="A81" s="20">
        <v>726</v>
      </c>
      <c r="B81" s="20" t="s">
        <v>128</v>
      </c>
      <c r="C81" s="22" t="s">
        <v>128</v>
      </c>
      <c r="D81" s="2" t="s">
        <v>197</v>
      </c>
      <c r="E81" s="21" t="s">
        <v>129</v>
      </c>
    </row>
    <row r="82" spans="1:5" x14ac:dyDescent="0.2">
      <c r="A82" s="20">
        <v>204</v>
      </c>
      <c r="B82" s="20" t="s">
        <v>223</v>
      </c>
      <c r="C82" s="20" t="s">
        <v>223</v>
      </c>
      <c r="D82" s="2" t="s">
        <v>197</v>
      </c>
    </row>
    <row r="83" spans="1:5" x14ac:dyDescent="0.2">
      <c r="A83" s="20">
        <v>206</v>
      </c>
      <c r="B83" s="20" t="s">
        <v>224</v>
      </c>
      <c r="C83" s="20" t="s">
        <v>227</v>
      </c>
      <c r="D83" s="2" t="s">
        <v>197</v>
      </c>
    </row>
    <row r="84" spans="1:5" x14ac:dyDescent="0.2">
      <c r="A84" s="20">
        <v>208</v>
      </c>
      <c r="B84" s="20" t="s">
        <v>225</v>
      </c>
      <c r="C84" s="3" t="s">
        <v>226</v>
      </c>
      <c r="D84" s="2" t="s">
        <v>197</v>
      </c>
    </row>
    <row r="85" spans="1:5" x14ac:dyDescent="0.2">
      <c r="A85" s="20">
        <v>753</v>
      </c>
      <c r="B85" s="20" t="s">
        <v>130</v>
      </c>
      <c r="C85" s="20" t="s">
        <v>131</v>
      </c>
      <c r="D85" s="2" t="s">
        <v>197</v>
      </c>
    </row>
    <row r="86" spans="1:5" x14ac:dyDescent="0.2">
      <c r="A86" s="20">
        <v>758</v>
      </c>
      <c r="B86" s="20" t="s">
        <v>132</v>
      </c>
      <c r="C86" s="20" t="s">
        <v>132</v>
      </c>
      <c r="D86" s="2" t="s">
        <v>197</v>
      </c>
    </row>
    <row r="87" spans="1:5" x14ac:dyDescent="0.2">
      <c r="A87" s="20">
        <v>261</v>
      </c>
      <c r="B87" s="20" t="s">
        <v>133</v>
      </c>
      <c r="C87" s="20" t="s">
        <v>134</v>
      </c>
      <c r="D87" s="2" t="s">
        <v>197</v>
      </c>
    </row>
    <row r="88" spans="1:5" x14ac:dyDescent="0.2">
      <c r="A88" s="20">
        <v>761</v>
      </c>
      <c r="B88" s="20" t="s">
        <v>135</v>
      </c>
      <c r="C88" s="9" t="s">
        <v>135</v>
      </c>
      <c r="D88" s="2" t="s">
        <v>197</v>
      </c>
    </row>
    <row r="89" spans="1:5" x14ac:dyDescent="0.2">
      <c r="A89" s="20">
        <v>763</v>
      </c>
      <c r="B89" s="20" t="s">
        <v>136</v>
      </c>
      <c r="C89" s="22" t="s">
        <v>136</v>
      </c>
      <c r="D89" s="2" t="s">
        <v>197</v>
      </c>
      <c r="E89" s="21" t="s">
        <v>129</v>
      </c>
    </row>
    <row r="90" spans="1:5" x14ac:dyDescent="0.2">
      <c r="A90" s="20">
        <v>260</v>
      </c>
      <c r="B90" s="20" t="s">
        <v>214</v>
      </c>
      <c r="C90" s="20" t="s">
        <v>137</v>
      </c>
      <c r="D90" s="2" t="s">
        <v>197</v>
      </c>
    </row>
    <row r="91" spans="1:5" x14ac:dyDescent="0.2">
      <c r="A91" s="20">
        <v>768</v>
      </c>
      <c r="B91" s="20" t="s">
        <v>138</v>
      </c>
      <c r="C91" s="9" t="s">
        <v>139</v>
      </c>
      <c r="D91" s="2" t="s">
        <v>197</v>
      </c>
    </row>
    <row r="92" spans="1:5" x14ac:dyDescent="0.2">
      <c r="A92" s="20">
        <v>777</v>
      </c>
      <c r="B92" s="20" t="s">
        <v>140</v>
      </c>
      <c r="C92" s="20" t="s">
        <v>141</v>
      </c>
      <c r="D92" s="2" t="s">
        <v>197</v>
      </c>
    </row>
    <row r="93" spans="1:5" x14ac:dyDescent="0.2">
      <c r="A93" s="20">
        <v>783</v>
      </c>
      <c r="B93" s="18" t="s">
        <v>142</v>
      </c>
      <c r="C93" s="18" t="s">
        <v>143</v>
      </c>
      <c r="D93" s="2" t="s">
        <v>197</v>
      </c>
    </row>
    <row r="94" spans="1:5" x14ac:dyDescent="0.2">
      <c r="A94" s="20">
        <v>794</v>
      </c>
      <c r="B94" s="18" t="s">
        <v>144</v>
      </c>
      <c r="C94" s="11" t="s">
        <v>145</v>
      </c>
      <c r="D94" s="2" t="s">
        <v>197</v>
      </c>
    </row>
    <row r="95" spans="1:5" ht="25.5" x14ac:dyDescent="0.2">
      <c r="A95" s="20">
        <v>267</v>
      </c>
      <c r="B95" s="20" t="s">
        <v>190</v>
      </c>
      <c r="C95" s="20" t="s">
        <v>190</v>
      </c>
      <c r="D95" s="2" t="s">
        <v>197</v>
      </c>
    </row>
    <row r="96" spans="1:5" x14ac:dyDescent="0.2">
      <c r="A96" s="20">
        <v>702</v>
      </c>
      <c r="B96" s="20" t="s">
        <v>146</v>
      </c>
      <c r="C96" s="5" t="s">
        <v>147</v>
      </c>
      <c r="D96" s="2" t="s">
        <v>197</v>
      </c>
    </row>
    <row r="97" spans="1:4" x14ac:dyDescent="0.2">
      <c r="A97" s="20">
        <v>136</v>
      </c>
      <c r="B97" s="20" t="s">
        <v>148</v>
      </c>
      <c r="C97" s="20" t="s">
        <v>148</v>
      </c>
      <c r="D97" s="2" t="s">
        <v>197</v>
      </c>
    </row>
    <row r="98" spans="1:4" x14ac:dyDescent="0.2">
      <c r="A98" s="20">
        <v>75</v>
      </c>
      <c r="B98" s="20" t="s">
        <v>149</v>
      </c>
      <c r="C98" s="5" t="s">
        <v>150</v>
      </c>
      <c r="D98" s="2" t="s">
        <v>197</v>
      </c>
    </row>
    <row r="99" spans="1:4" x14ac:dyDescent="0.2">
      <c r="A99" s="20">
        <v>264</v>
      </c>
      <c r="B99" s="20" t="s">
        <v>151</v>
      </c>
      <c r="C99" s="5" t="s">
        <v>151</v>
      </c>
      <c r="D99" s="2" t="s">
        <v>197</v>
      </c>
    </row>
    <row r="100" spans="1:4" x14ac:dyDescent="0.2">
      <c r="A100" s="20">
        <v>649</v>
      </c>
      <c r="B100" s="20" t="s">
        <v>152</v>
      </c>
      <c r="C100" s="18" t="s">
        <v>153</v>
      </c>
      <c r="D100" s="2" t="s">
        <v>197</v>
      </c>
    </row>
    <row r="101" spans="1:4" x14ac:dyDescent="0.2">
      <c r="A101" s="20">
        <v>262</v>
      </c>
      <c r="B101" s="20" t="s">
        <v>154</v>
      </c>
      <c r="C101" s="20" t="s">
        <v>154</v>
      </c>
      <c r="D101" s="2" t="s">
        <v>197</v>
      </c>
    </row>
    <row r="102" spans="1:4" x14ac:dyDescent="0.2">
      <c r="A102" s="20">
        <v>222</v>
      </c>
      <c r="B102" s="20" t="s">
        <v>155</v>
      </c>
      <c r="C102" s="3" t="s">
        <v>156</v>
      </c>
      <c r="D102" s="2" t="s">
        <v>197</v>
      </c>
    </row>
    <row r="103" spans="1:4" x14ac:dyDescent="0.2">
      <c r="A103" s="20">
        <v>57</v>
      </c>
      <c r="B103" s="20" t="s">
        <v>157</v>
      </c>
      <c r="C103" s="3" t="s">
        <v>158</v>
      </c>
      <c r="D103" s="2" t="s">
        <v>197</v>
      </c>
    </row>
    <row r="104" spans="1:4" x14ac:dyDescent="0.2">
      <c r="A104" s="20">
        <v>33</v>
      </c>
      <c r="B104" s="20" t="s">
        <v>159</v>
      </c>
      <c r="C104" s="3" t="s">
        <v>160</v>
      </c>
      <c r="D104" s="2" t="s">
        <v>197</v>
      </c>
    </row>
    <row r="105" spans="1:4" x14ac:dyDescent="0.2">
      <c r="A105" s="20">
        <v>258</v>
      </c>
      <c r="B105" s="20" t="s">
        <v>162</v>
      </c>
      <c r="C105" s="3" t="s">
        <v>162</v>
      </c>
      <c r="D105" s="2" t="s">
        <v>197</v>
      </c>
    </row>
    <row r="106" spans="1:4" x14ac:dyDescent="0.2">
      <c r="A106" s="20">
        <v>134</v>
      </c>
      <c r="B106" s="18" t="s">
        <v>165</v>
      </c>
      <c r="C106" s="11" t="s">
        <v>166</v>
      </c>
      <c r="D106" s="2" t="s">
        <v>197</v>
      </c>
    </row>
    <row r="107" spans="1:4" x14ac:dyDescent="0.2">
      <c r="A107" s="20">
        <v>265</v>
      </c>
      <c r="B107" s="20" t="s">
        <v>171</v>
      </c>
      <c r="C107" s="3" t="s">
        <v>172</v>
      </c>
      <c r="D107" s="2" t="s">
        <v>197</v>
      </c>
    </row>
    <row r="108" spans="1:4" x14ac:dyDescent="0.2">
      <c r="A108" s="20">
        <v>183</v>
      </c>
      <c r="B108" s="20" t="s">
        <v>173</v>
      </c>
      <c r="C108" s="20" t="s">
        <v>174</v>
      </c>
      <c r="D108" s="2" t="s">
        <v>197</v>
      </c>
    </row>
    <row r="109" spans="1:4" x14ac:dyDescent="0.2">
      <c r="A109" s="20">
        <v>33</v>
      </c>
      <c r="B109" s="20" t="s">
        <v>159</v>
      </c>
      <c r="C109" s="20" t="s">
        <v>160</v>
      </c>
      <c r="D109" s="2" t="s">
        <v>197</v>
      </c>
    </row>
    <row r="110" spans="1:4" x14ac:dyDescent="0.2">
      <c r="A110" s="20">
        <v>34</v>
      </c>
      <c r="B110" s="20" t="s">
        <v>175</v>
      </c>
      <c r="C110" s="6" t="s">
        <v>178</v>
      </c>
      <c r="D110" s="2" t="s">
        <v>197</v>
      </c>
    </row>
    <row r="111" spans="1:4" x14ac:dyDescent="0.2">
      <c r="A111" s="20">
        <v>41</v>
      </c>
      <c r="B111" s="20" t="s">
        <v>176</v>
      </c>
      <c r="C111" s="20" t="s">
        <v>177</v>
      </c>
      <c r="D111" s="2" t="s">
        <v>197</v>
      </c>
    </row>
    <row r="112" spans="1:4" x14ac:dyDescent="0.2">
      <c r="A112" s="20">
        <v>162</v>
      </c>
      <c r="B112" s="20" t="s">
        <v>179</v>
      </c>
      <c r="C112" s="20" t="s">
        <v>180</v>
      </c>
      <c r="D112" s="2" t="s">
        <v>197</v>
      </c>
    </row>
    <row r="113" spans="1:4" x14ac:dyDescent="0.2">
      <c r="A113" s="20">
        <v>674</v>
      </c>
      <c r="B113" s="20" t="s">
        <v>188</v>
      </c>
      <c r="C113" s="3" t="s">
        <v>189</v>
      </c>
      <c r="D113" s="2" t="s">
        <v>197</v>
      </c>
    </row>
    <row r="114" spans="1:4" x14ac:dyDescent="0.2">
      <c r="A114" s="20">
        <v>269</v>
      </c>
      <c r="B114" s="20" t="s">
        <v>193</v>
      </c>
      <c r="C114" s="20" t="s">
        <v>193</v>
      </c>
      <c r="D114" s="2" t="s">
        <v>197</v>
      </c>
    </row>
    <row r="115" spans="1:4" x14ac:dyDescent="0.2">
      <c r="A115" s="20">
        <v>268</v>
      </c>
      <c r="B115" s="20" t="s">
        <v>194</v>
      </c>
      <c r="C115" s="20" t="s">
        <v>195</v>
      </c>
      <c r="D115" s="2" t="s">
        <v>197</v>
      </c>
    </row>
    <row r="116" spans="1:4" x14ac:dyDescent="0.2">
      <c r="A116" s="20">
        <v>55</v>
      </c>
      <c r="B116" s="20" t="s">
        <v>215</v>
      </c>
      <c r="C116" s="20" t="s">
        <v>215</v>
      </c>
      <c r="D116" s="2" t="s">
        <v>197</v>
      </c>
    </row>
    <row r="117" spans="1:4" x14ac:dyDescent="0.2">
      <c r="A117" s="20">
        <v>56</v>
      </c>
      <c r="B117" s="20" t="s">
        <v>216</v>
      </c>
      <c r="C117" s="3" t="s">
        <v>216</v>
      </c>
      <c r="D117" s="2" t="s">
        <v>197</v>
      </c>
    </row>
    <row r="118" spans="1:4" x14ac:dyDescent="0.2">
      <c r="A118" s="20"/>
      <c r="B118" s="20"/>
      <c r="C118" s="3"/>
    </row>
    <row r="119" spans="1:4" x14ac:dyDescent="0.2">
      <c r="A119" s="20"/>
      <c r="B119" s="20"/>
      <c r="C119" s="5"/>
    </row>
    <row r="120" spans="1:4" x14ac:dyDescent="0.2">
      <c r="A120" s="20"/>
      <c r="B120" s="20"/>
      <c r="C120" s="3"/>
    </row>
    <row r="121" spans="1:4" x14ac:dyDescent="0.2">
      <c r="A121" s="20"/>
      <c r="B121" s="20"/>
      <c r="C121" s="5"/>
    </row>
    <row r="122" spans="1:4" x14ac:dyDescent="0.2">
      <c r="A122" s="20"/>
      <c r="B122" s="20"/>
      <c r="C122" s="20"/>
    </row>
    <row r="123" spans="1:4" x14ac:dyDescent="0.2">
      <c r="A123" s="20"/>
      <c r="B123" s="20"/>
      <c r="C123" s="20"/>
    </row>
    <row r="124" spans="1:4" x14ac:dyDescent="0.2">
      <c r="A124" s="20"/>
      <c r="B124" s="20"/>
      <c r="C124" s="5"/>
    </row>
    <row r="125" spans="1:4" x14ac:dyDescent="0.2">
      <c r="A125" s="20"/>
      <c r="B125" s="20"/>
      <c r="C125" s="9"/>
      <c r="D125" s="12"/>
    </row>
    <row r="126" spans="1:4" x14ac:dyDescent="0.2">
      <c r="A126" s="20"/>
      <c r="B126" s="20"/>
      <c r="C126" s="9"/>
      <c r="D126" s="12"/>
    </row>
    <row r="127" spans="1:4" x14ac:dyDescent="0.2">
      <c r="A127" s="20"/>
      <c r="B127" s="20"/>
      <c r="C127" s="9"/>
      <c r="D127" s="12"/>
    </row>
    <row r="128" spans="1:4" x14ac:dyDescent="0.2">
      <c r="A128" s="20"/>
      <c r="B128" s="20"/>
      <c r="C128" s="5"/>
      <c r="D128" s="12"/>
    </row>
    <row r="129" spans="1:4" x14ac:dyDescent="0.2">
      <c r="A129" s="20"/>
      <c r="B129" s="20"/>
      <c r="C129" s="3"/>
      <c r="D129" s="12"/>
    </row>
    <row r="130" spans="1:4" x14ac:dyDescent="0.2">
      <c r="A130" s="20"/>
      <c r="B130" s="20"/>
      <c r="C130" s="3"/>
      <c r="D130" s="12"/>
    </row>
    <row r="131" spans="1:4" x14ac:dyDescent="0.2">
      <c r="A131" s="20"/>
      <c r="B131" s="20"/>
      <c r="C131" s="5"/>
      <c r="D131" s="12"/>
    </row>
    <row r="132" spans="1:4" x14ac:dyDescent="0.2">
      <c r="A132" s="20"/>
      <c r="B132" s="20"/>
      <c r="C132" s="5"/>
      <c r="D132" s="12"/>
    </row>
    <row r="133" spans="1:4" x14ac:dyDescent="0.2">
      <c r="A133" s="20"/>
      <c r="B133" s="20"/>
      <c r="C133" s="20"/>
      <c r="D133" s="12"/>
    </row>
    <row r="134" spans="1:4" x14ac:dyDescent="0.2">
      <c r="A134" s="20"/>
      <c r="B134" s="20"/>
      <c r="C134" s="5"/>
      <c r="D134" s="12"/>
    </row>
    <row r="135" spans="1:4" x14ac:dyDescent="0.2">
      <c r="A135" s="20"/>
      <c r="B135" s="20"/>
      <c r="C135" s="3"/>
      <c r="D135" s="12"/>
    </row>
    <row r="136" spans="1:4" x14ac:dyDescent="0.2">
      <c r="A136" s="20"/>
      <c r="B136" s="20"/>
      <c r="C136" s="5"/>
      <c r="D136" s="12"/>
    </row>
    <row r="137" spans="1:4" x14ac:dyDescent="0.2">
      <c r="A137" s="20"/>
      <c r="B137" s="20"/>
      <c r="C137" s="5"/>
      <c r="D137" s="12"/>
    </row>
    <row r="138" spans="1:4" x14ac:dyDescent="0.2">
      <c r="A138" s="20"/>
      <c r="B138" s="20"/>
      <c r="C138" s="20"/>
      <c r="D138" s="26"/>
    </row>
    <row r="139" spans="1:4" x14ac:dyDescent="0.2">
      <c r="A139" s="20"/>
      <c r="B139" s="20"/>
      <c r="C139" s="20"/>
      <c r="D139" s="12"/>
    </row>
    <row r="140" spans="1:4" x14ac:dyDescent="0.2">
      <c r="A140" s="20"/>
      <c r="B140" s="20"/>
      <c r="C140" s="20"/>
      <c r="D140" s="12"/>
    </row>
    <row r="141" spans="1:4" x14ac:dyDescent="0.2">
      <c r="A141" s="20"/>
      <c r="B141" s="20"/>
      <c r="C141" s="20"/>
      <c r="D141" s="12"/>
    </row>
    <row r="142" spans="1:4" x14ac:dyDescent="0.2">
      <c r="A142" s="20"/>
      <c r="B142" s="20"/>
      <c r="C142" s="20"/>
      <c r="D142" s="12"/>
    </row>
    <row r="143" spans="1:4" x14ac:dyDescent="0.2">
      <c r="A143" s="20"/>
      <c r="B143" s="20"/>
      <c r="C143" s="3"/>
      <c r="D143" s="12"/>
    </row>
    <row r="144" spans="1:4" x14ac:dyDescent="0.2">
      <c r="A144" s="20"/>
      <c r="B144" s="20"/>
      <c r="C144" s="3"/>
      <c r="D144" s="12"/>
    </row>
    <row r="145" spans="1:4" x14ac:dyDescent="0.2">
      <c r="A145" s="20"/>
      <c r="B145" s="20"/>
      <c r="C145" s="5"/>
      <c r="D145" s="12"/>
    </row>
    <row r="146" spans="1:4" x14ac:dyDescent="0.2">
      <c r="A146" s="20"/>
      <c r="B146" s="20"/>
      <c r="C146" s="5"/>
    </row>
    <row r="147" spans="1:4" x14ac:dyDescent="0.2">
      <c r="A147" s="20"/>
      <c r="B147" s="20"/>
      <c r="C147" s="5"/>
    </row>
    <row r="148" spans="1:4" x14ac:dyDescent="0.2">
      <c r="A148" s="20"/>
      <c r="B148" s="20"/>
      <c r="C148" s="20"/>
    </row>
    <row r="149" spans="1:4" x14ac:dyDescent="0.2">
      <c r="A149" s="20"/>
      <c r="B149" s="20"/>
      <c r="C149" s="5"/>
    </row>
    <row r="150" spans="1:4" x14ac:dyDescent="0.2">
      <c r="A150" s="20"/>
      <c r="B150" s="20"/>
      <c r="C150" s="5"/>
    </row>
    <row r="151" spans="1:4" x14ac:dyDescent="0.2">
      <c r="A151" s="20"/>
      <c r="B151" s="20"/>
      <c r="C151" s="5"/>
    </row>
    <row r="152" spans="1:4" x14ac:dyDescent="0.2">
      <c r="A152" s="20"/>
      <c r="B152" s="20"/>
      <c r="C152" s="20"/>
    </row>
    <row r="153" spans="1:4" x14ac:dyDescent="0.2">
      <c r="A153" s="20"/>
      <c r="B153" s="20"/>
      <c r="C153" s="9"/>
    </row>
    <row r="154" spans="1:4" x14ac:dyDescent="0.2">
      <c r="A154" s="20"/>
      <c r="B154" s="20"/>
      <c r="C154" s="20"/>
    </row>
    <row r="155" spans="1:4" x14ac:dyDescent="0.2">
      <c r="A155" s="20"/>
      <c r="B155" s="20"/>
      <c r="C155" s="20"/>
    </row>
    <row r="156" spans="1:4" x14ac:dyDescent="0.2">
      <c r="A156" s="20"/>
      <c r="B156" s="20"/>
      <c r="C156" s="20"/>
    </row>
    <row r="157" spans="1:4" x14ac:dyDescent="0.2">
      <c r="A157" s="20"/>
      <c r="B157" s="20"/>
      <c r="C157" s="20"/>
    </row>
    <row r="158" spans="1:4" x14ac:dyDescent="0.2">
      <c r="A158" s="20"/>
      <c r="B158" s="20"/>
      <c r="C158" s="20"/>
    </row>
    <row r="159" spans="1:4" x14ac:dyDescent="0.2">
      <c r="A159" s="20"/>
      <c r="B159" s="20"/>
      <c r="C159" s="4"/>
    </row>
    <row r="160" spans="1:4" x14ac:dyDescent="0.2">
      <c r="A160" s="20"/>
      <c r="B160" s="20"/>
      <c r="C160" s="4"/>
    </row>
    <row r="161" spans="1:3" x14ac:dyDescent="0.2">
      <c r="A161" s="20"/>
      <c r="B161" s="20"/>
      <c r="C161" s="4"/>
    </row>
    <row r="162" spans="1:3" x14ac:dyDescent="0.2">
      <c r="A162" s="20"/>
      <c r="B162" s="20"/>
      <c r="C162" s="4"/>
    </row>
    <row r="163" spans="1:3" x14ac:dyDescent="0.2">
      <c r="A163" s="20"/>
      <c r="B163" s="20"/>
      <c r="C163" s="4"/>
    </row>
    <row r="164" spans="1:3" x14ac:dyDescent="0.2">
      <c r="A164" s="20"/>
      <c r="B164" s="20"/>
      <c r="C164" s="4"/>
    </row>
    <row r="165" spans="1:3" x14ac:dyDescent="0.2">
      <c r="A165" s="20"/>
      <c r="B165" s="20"/>
      <c r="C165" s="4"/>
    </row>
    <row r="166" spans="1:3" x14ac:dyDescent="0.2">
      <c r="A166" s="20"/>
      <c r="B166" s="20"/>
      <c r="C166" s="20"/>
    </row>
    <row r="167" spans="1:3" x14ac:dyDescent="0.2">
      <c r="A167" s="3"/>
      <c r="B167" s="3"/>
      <c r="C167" s="3"/>
    </row>
    <row r="168" spans="1:3" x14ac:dyDescent="0.2">
      <c r="A168" s="4"/>
      <c r="B168" s="4"/>
      <c r="C168" s="4"/>
    </row>
    <row r="169" spans="1:3" x14ac:dyDescent="0.2">
      <c r="A169" s="3"/>
      <c r="B169" s="3"/>
      <c r="C169" s="3"/>
    </row>
    <row r="170" spans="1:3" x14ac:dyDescent="0.2">
      <c r="A170" s="3"/>
      <c r="B170" s="3"/>
      <c r="C170" s="3"/>
    </row>
    <row r="171" spans="1:3" x14ac:dyDescent="0.2">
      <c r="A171" s="4"/>
      <c r="B171" s="4"/>
      <c r="C171" s="4"/>
    </row>
    <row r="172" spans="1:3" x14ac:dyDescent="0.2">
      <c r="A172" s="4"/>
      <c r="B172" s="4"/>
      <c r="C172" s="4"/>
    </row>
    <row r="173" spans="1:3" x14ac:dyDescent="0.2">
      <c r="A173" s="3"/>
      <c r="B173" s="3"/>
      <c r="C173" s="3"/>
    </row>
    <row r="174" spans="1:3" x14ac:dyDescent="0.2">
      <c r="A174" s="3"/>
      <c r="B174" s="3"/>
      <c r="C174" s="3"/>
    </row>
    <row r="175" spans="1:3" x14ac:dyDescent="0.2">
      <c r="A175" s="4"/>
      <c r="B175" s="4"/>
      <c r="C175" s="4"/>
    </row>
    <row r="176" spans="1:3" x14ac:dyDescent="0.2">
      <c r="A176" s="4"/>
      <c r="B176" s="4"/>
      <c r="C176" s="4"/>
    </row>
    <row r="177" spans="1:3" x14ac:dyDescent="0.2">
      <c r="A177" s="3"/>
      <c r="B177" s="3"/>
      <c r="C177" s="3"/>
    </row>
    <row r="178" spans="1:3" x14ac:dyDescent="0.2">
      <c r="A178" s="3"/>
      <c r="B178" s="3"/>
      <c r="C178" s="3"/>
    </row>
    <row r="179" spans="1:3" x14ac:dyDescent="0.2">
      <c r="A179" s="4"/>
      <c r="B179" s="4"/>
      <c r="C179" s="4"/>
    </row>
    <row r="180" spans="1:3" x14ac:dyDescent="0.2">
      <c r="A180" s="3"/>
      <c r="B180" s="13"/>
      <c r="C180" s="3"/>
    </row>
    <row r="181" spans="1:3" x14ac:dyDescent="0.2">
      <c r="A181" s="3"/>
      <c r="B181" s="13"/>
      <c r="C181" s="3"/>
    </row>
    <row r="182" spans="1:3" x14ac:dyDescent="0.2">
      <c r="A182" s="4"/>
      <c r="B182" s="4"/>
      <c r="C182" s="4"/>
    </row>
    <row r="183" spans="1:3" x14ac:dyDescent="0.2">
      <c r="A183" s="3"/>
      <c r="B183" s="3"/>
      <c r="C183" s="3"/>
    </row>
    <row r="184" spans="1:3" x14ac:dyDescent="0.2">
      <c r="A184" s="4"/>
      <c r="B184" s="4"/>
      <c r="C184" s="4"/>
    </row>
    <row r="185" spans="1:3" x14ac:dyDescent="0.2">
      <c r="A185" s="5"/>
      <c r="B185" s="5"/>
      <c r="C185" s="3"/>
    </row>
    <row r="186" spans="1:3" x14ac:dyDescent="0.2">
      <c r="A186" s="4"/>
      <c r="B186" s="4"/>
      <c r="C186" s="4"/>
    </row>
    <row r="187" spans="1:3" x14ac:dyDescent="0.2">
      <c r="A187" s="4"/>
      <c r="B187" s="4"/>
      <c r="C187" s="4"/>
    </row>
    <row r="188" spans="1:3" x14ac:dyDescent="0.2">
      <c r="A188" s="4"/>
      <c r="B188" s="4"/>
      <c r="C188" s="4"/>
    </row>
    <row r="189" spans="1:3" x14ac:dyDescent="0.2">
      <c r="A189" s="4"/>
      <c r="B189" s="4"/>
      <c r="C189" s="4"/>
    </row>
    <row r="190" spans="1:3" x14ac:dyDescent="0.2">
      <c r="A190" s="4"/>
      <c r="B190" s="4"/>
      <c r="C190" s="4"/>
    </row>
    <row r="191" spans="1:3" x14ac:dyDescent="0.2">
      <c r="A191" s="4"/>
      <c r="B191" s="4"/>
      <c r="C191" s="4"/>
    </row>
    <row r="192" spans="1:3" x14ac:dyDescent="0.2">
      <c r="A192" s="4"/>
      <c r="B192" s="4"/>
      <c r="C192" s="4"/>
    </row>
    <row r="193" spans="1:3" x14ac:dyDescent="0.2">
      <c r="A193" s="4"/>
      <c r="B193" s="4"/>
      <c r="C193" s="4"/>
    </row>
    <row r="194" spans="1:3" x14ac:dyDescent="0.2">
      <c r="A194" s="4"/>
      <c r="B194" s="4"/>
      <c r="C194" s="4"/>
    </row>
    <row r="195" spans="1:3" x14ac:dyDescent="0.2">
      <c r="A195" s="4"/>
      <c r="B195" s="4"/>
      <c r="C195" s="4"/>
    </row>
    <row r="196" spans="1:3" x14ac:dyDescent="0.2">
      <c r="A196" s="4"/>
      <c r="B196" s="4"/>
      <c r="C196" s="4"/>
    </row>
    <row r="197" spans="1:3" x14ac:dyDescent="0.2">
      <c r="A197" s="4"/>
      <c r="B197" s="4"/>
      <c r="C197" s="4"/>
    </row>
    <row r="198" spans="1:3" x14ac:dyDescent="0.2">
      <c r="A198" s="4"/>
      <c r="B198" s="4"/>
      <c r="C198" s="4"/>
    </row>
    <row r="199" spans="1:3" x14ac:dyDescent="0.2">
      <c r="A199" s="4"/>
      <c r="B199" s="4"/>
      <c r="C199" s="4"/>
    </row>
    <row r="200" spans="1:3" x14ac:dyDescent="0.2">
      <c r="A200" s="4"/>
      <c r="B200" s="4"/>
      <c r="C200" s="4"/>
    </row>
    <row r="201" spans="1:3" x14ac:dyDescent="0.2">
      <c r="A201" s="4"/>
      <c r="B201" s="4"/>
      <c r="C201" s="4"/>
    </row>
    <row r="202" spans="1:3" x14ac:dyDescent="0.2">
      <c r="A202" s="4"/>
      <c r="B202" s="4"/>
      <c r="C202" s="4"/>
    </row>
    <row r="203" spans="1:3" x14ac:dyDescent="0.2">
      <c r="A203" s="4"/>
      <c r="B203" s="4"/>
      <c r="C203" s="4"/>
    </row>
    <row r="204" spans="1:3" x14ac:dyDescent="0.2">
      <c r="A204" s="4"/>
      <c r="B204" s="4"/>
      <c r="C204" s="4"/>
    </row>
    <row r="205" spans="1:3" x14ac:dyDescent="0.2">
      <c r="A205" s="4"/>
      <c r="B205" s="4"/>
      <c r="C205" s="4"/>
    </row>
    <row r="206" spans="1:3" x14ac:dyDescent="0.2">
      <c r="A206" s="4"/>
      <c r="B206" s="4"/>
      <c r="C206" s="4"/>
    </row>
    <row r="207" spans="1:3" x14ac:dyDescent="0.2">
      <c r="A207" s="4"/>
      <c r="B207" s="4"/>
      <c r="C207" s="4"/>
    </row>
    <row r="208" spans="1:3" x14ac:dyDescent="0.2">
      <c r="A208" s="4"/>
      <c r="B208" s="4"/>
      <c r="C208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8"/>
  <sheetViews>
    <sheetView zoomScaleNormal="100" workbookViewId="0">
      <selection activeCell="D43" sqref="D43"/>
    </sheetView>
  </sheetViews>
  <sheetFormatPr defaultRowHeight="13.5" x14ac:dyDescent="0.3"/>
  <cols>
    <col min="1" max="1" width="5.5703125" style="41" customWidth="1"/>
    <col min="2" max="2" width="28.7109375" style="16" customWidth="1"/>
    <col min="3" max="3" width="1.7109375" style="16" customWidth="1"/>
    <col min="4" max="4" width="5.5703125" style="41" customWidth="1"/>
    <col min="5" max="5" width="31.28515625" style="16" bestFit="1" customWidth="1"/>
    <col min="6" max="6" width="1.7109375" style="16" customWidth="1"/>
    <col min="7" max="7" width="5.5703125" style="41" customWidth="1"/>
    <col min="8" max="8" width="28.7109375" style="16" customWidth="1"/>
    <col min="9" max="9" width="1.7109375" style="16" customWidth="1"/>
    <col min="10" max="10" width="5.5703125" style="41" customWidth="1"/>
    <col min="11" max="11" width="28.7109375" style="16" customWidth="1"/>
    <col min="12" max="12" width="1.7109375" style="16" customWidth="1"/>
    <col min="13" max="13" width="5.5703125" style="41" customWidth="1"/>
    <col min="14" max="14" width="28.7109375" style="16" customWidth="1"/>
    <col min="15" max="15" width="1.7109375" style="16" customWidth="1"/>
    <col min="16" max="16" width="5.5703125" style="41" customWidth="1"/>
    <col min="17" max="17" width="28.7109375" style="16" customWidth="1"/>
    <col min="18" max="235" width="9.28515625" style="16"/>
    <col min="236" max="236" width="2.5703125" style="16" customWidth="1"/>
    <col min="237" max="237" width="0.28515625" style="16" customWidth="1"/>
    <col min="238" max="238" width="4.7109375" style="16" customWidth="1"/>
    <col min="239" max="239" width="15.7109375" style="16" bestFit="1" customWidth="1"/>
    <col min="240" max="240" width="17" style="16" bestFit="1" customWidth="1"/>
    <col min="241" max="241" width="1.5703125" style="16" customWidth="1"/>
    <col min="242" max="242" width="0" style="16" hidden="1" customWidth="1"/>
    <col min="243" max="243" width="4.7109375" style="16" customWidth="1"/>
    <col min="244" max="244" width="2.28515625" style="16" customWidth="1"/>
    <col min="245" max="245" width="11.28515625" style="16" customWidth="1"/>
    <col min="246" max="246" width="17" style="16" bestFit="1" customWidth="1"/>
    <col min="247" max="247" width="0.7109375" style="16" customWidth="1"/>
    <col min="248" max="248" width="0" style="16" hidden="1" customWidth="1"/>
    <col min="249" max="249" width="4.7109375" style="16" customWidth="1"/>
    <col min="250" max="250" width="16.7109375" style="16" bestFit="1" customWidth="1"/>
    <col min="251" max="251" width="17.7109375" style="16" bestFit="1" customWidth="1"/>
    <col min="252" max="252" width="0.7109375" style="16" customWidth="1"/>
    <col min="253" max="253" width="0" style="16" hidden="1" customWidth="1"/>
    <col min="254" max="254" width="4.7109375" style="16" customWidth="1"/>
    <col min="255" max="255" width="16.28515625" style="16" bestFit="1" customWidth="1"/>
    <col min="256" max="256" width="17.7109375" style="16" bestFit="1" customWidth="1"/>
    <col min="257" max="257" width="0.7109375" style="16" customWidth="1"/>
    <col min="258" max="258" width="0" style="16" hidden="1" customWidth="1"/>
    <col min="259" max="259" width="4.7109375" style="16" customWidth="1"/>
    <col min="260" max="260" width="3.7109375" style="16" customWidth="1"/>
    <col min="261" max="262" width="0.28515625" style="16" customWidth="1"/>
    <col min="263" max="263" width="6.5703125" style="16" customWidth="1"/>
    <col min="264" max="264" width="9.42578125" style="16" bestFit="1" customWidth="1"/>
    <col min="265" max="265" width="0.28515625" style="16" customWidth="1"/>
    <col min="266" max="266" width="0" style="16" hidden="1" customWidth="1"/>
    <col min="267" max="267" width="17.7109375" style="16" bestFit="1" customWidth="1"/>
    <col min="268" max="268" width="0.42578125" style="16" customWidth="1"/>
    <col min="269" max="491" width="9.28515625" style="16"/>
    <col min="492" max="492" width="2.5703125" style="16" customWidth="1"/>
    <col min="493" max="493" width="0.28515625" style="16" customWidth="1"/>
    <col min="494" max="494" width="4.7109375" style="16" customWidth="1"/>
    <col min="495" max="495" width="15.7109375" style="16" bestFit="1" customWidth="1"/>
    <col min="496" max="496" width="17" style="16" bestFit="1" customWidth="1"/>
    <col min="497" max="497" width="1.5703125" style="16" customWidth="1"/>
    <col min="498" max="498" width="0" style="16" hidden="1" customWidth="1"/>
    <col min="499" max="499" width="4.7109375" style="16" customWidth="1"/>
    <col min="500" max="500" width="2.28515625" style="16" customWidth="1"/>
    <col min="501" max="501" width="11.28515625" style="16" customWidth="1"/>
    <col min="502" max="502" width="17" style="16" bestFit="1" customWidth="1"/>
    <col min="503" max="503" width="0.7109375" style="16" customWidth="1"/>
    <col min="504" max="504" width="0" style="16" hidden="1" customWidth="1"/>
    <col min="505" max="505" width="4.7109375" style="16" customWidth="1"/>
    <col min="506" max="506" width="16.7109375" style="16" bestFit="1" customWidth="1"/>
    <col min="507" max="507" width="17.7109375" style="16" bestFit="1" customWidth="1"/>
    <col min="508" max="508" width="0.7109375" style="16" customWidth="1"/>
    <col min="509" max="509" width="0" style="16" hidden="1" customWidth="1"/>
    <col min="510" max="510" width="4.7109375" style="16" customWidth="1"/>
    <col min="511" max="511" width="16.28515625" style="16" bestFit="1" customWidth="1"/>
    <col min="512" max="512" width="17.7109375" style="16" bestFit="1" customWidth="1"/>
    <col min="513" max="513" width="0.7109375" style="16" customWidth="1"/>
    <col min="514" max="514" width="0" style="16" hidden="1" customWidth="1"/>
    <col min="515" max="515" width="4.7109375" style="16" customWidth="1"/>
    <col min="516" max="516" width="3.7109375" style="16" customWidth="1"/>
    <col min="517" max="518" width="0.28515625" style="16" customWidth="1"/>
    <col min="519" max="519" width="6.5703125" style="16" customWidth="1"/>
    <col min="520" max="520" width="9.42578125" style="16" bestFit="1" customWidth="1"/>
    <col min="521" max="521" width="0.28515625" style="16" customWidth="1"/>
    <col min="522" max="522" width="0" style="16" hidden="1" customWidth="1"/>
    <col min="523" max="523" width="17.7109375" style="16" bestFit="1" customWidth="1"/>
    <col min="524" max="524" width="0.42578125" style="16" customWidth="1"/>
    <col min="525" max="747" width="9.28515625" style="16"/>
    <col min="748" max="748" width="2.5703125" style="16" customWidth="1"/>
    <col min="749" max="749" width="0.28515625" style="16" customWidth="1"/>
    <col min="750" max="750" width="4.7109375" style="16" customWidth="1"/>
    <col min="751" max="751" width="15.7109375" style="16" bestFit="1" customWidth="1"/>
    <col min="752" max="752" width="17" style="16" bestFit="1" customWidth="1"/>
    <col min="753" max="753" width="1.5703125" style="16" customWidth="1"/>
    <col min="754" max="754" width="0" style="16" hidden="1" customWidth="1"/>
    <col min="755" max="755" width="4.7109375" style="16" customWidth="1"/>
    <col min="756" max="756" width="2.28515625" style="16" customWidth="1"/>
    <col min="757" max="757" width="11.28515625" style="16" customWidth="1"/>
    <col min="758" max="758" width="17" style="16" bestFit="1" customWidth="1"/>
    <col min="759" max="759" width="0.7109375" style="16" customWidth="1"/>
    <col min="760" max="760" width="0" style="16" hidden="1" customWidth="1"/>
    <col min="761" max="761" width="4.7109375" style="16" customWidth="1"/>
    <col min="762" max="762" width="16.7109375" style="16" bestFit="1" customWidth="1"/>
    <col min="763" max="763" width="17.7109375" style="16" bestFit="1" customWidth="1"/>
    <col min="764" max="764" width="0.7109375" style="16" customWidth="1"/>
    <col min="765" max="765" width="0" style="16" hidden="1" customWidth="1"/>
    <col min="766" max="766" width="4.7109375" style="16" customWidth="1"/>
    <col min="767" max="767" width="16.28515625" style="16" bestFit="1" customWidth="1"/>
    <col min="768" max="768" width="17.7109375" style="16" bestFit="1" customWidth="1"/>
    <col min="769" max="769" width="0.7109375" style="16" customWidth="1"/>
    <col min="770" max="770" width="0" style="16" hidden="1" customWidth="1"/>
    <col min="771" max="771" width="4.7109375" style="16" customWidth="1"/>
    <col min="772" max="772" width="3.7109375" style="16" customWidth="1"/>
    <col min="773" max="774" width="0.28515625" style="16" customWidth="1"/>
    <col min="775" max="775" width="6.5703125" style="16" customWidth="1"/>
    <col min="776" max="776" width="9.42578125" style="16" bestFit="1" customWidth="1"/>
    <col min="777" max="777" width="0.28515625" style="16" customWidth="1"/>
    <col min="778" max="778" width="0" style="16" hidden="1" customWidth="1"/>
    <col min="779" max="779" width="17.7109375" style="16" bestFit="1" customWidth="1"/>
    <col min="780" max="780" width="0.42578125" style="16" customWidth="1"/>
    <col min="781" max="1003" width="9.28515625" style="16"/>
    <col min="1004" max="1004" width="2.5703125" style="16" customWidth="1"/>
    <col min="1005" max="1005" width="0.28515625" style="16" customWidth="1"/>
    <col min="1006" max="1006" width="4.7109375" style="16" customWidth="1"/>
    <col min="1007" max="1007" width="15.7109375" style="16" bestFit="1" customWidth="1"/>
    <col min="1008" max="1008" width="17" style="16" bestFit="1" customWidth="1"/>
    <col min="1009" max="1009" width="1.5703125" style="16" customWidth="1"/>
    <col min="1010" max="1010" width="0" style="16" hidden="1" customWidth="1"/>
    <col min="1011" max="1011" width="4.7109375" style="16" customWidth="1"/>
    <col min="1012" max="1012" width="2.28515625" style="16" customWidth="1"/>
    <col min="1013" max="1013" width="11.28515625" style="16" customWidth="1"/>
    <col min="1014" max="1014" width="17" style="16" bestFit="1" customWidth="1"/>
    <col min="1015" max="1015" width="0.7109375" style="16" customWidth="1"/>
    <col min="1016" max="1016" width="0" style="16" hidden="1" customWidth="1"/>
    <col min="1017" max="1017" width="4.7109375" style="16" customWidth="1"/>
    <col min="1018" max="1018" width="16.7109375" style="16" bestFit="1" customWidth="1"/>
    <col min="1019" max="1019" width="17.7109375" style="16" bestFit="1" customWidth="1"/>
    <col min="1020" max="1020" width="0.7109375" style="16" customWidth="1"/>
    <col min="1021" max="1021" width="0" style="16" hidden="1" customWidth="1"/>
    <col min="1022" max="1022" width="4.7109375" style="16" customWidth="1"/>
    <col min="1023" max="1023" width="16.28515625" style="16" bestFit="1" customWidth="1"/>
    <col min="1024" max="1024" width="17.7109375" style="16" bestFit="1" customWidth="1"/>
    <col min="1025" max="1025" width="0.7109375" style="16" customWidth="1"/>
    <col min="1026" max="1026" width="0" style="16" hidden="1" customWidth="1"/>
    <col min="1027" max="1027" width="4.7109375" style="16" customWidth="1"/>
    <col min="1028" max="1028" width="3.7109375" style="16" customWidth="1"/>
    <col min="1029" max="1030" width="0.28515625" style="16" customWidth="1"/>
    <col min="1031" max="1031" width="6.5703125" style="16" customWidth="1"/>
    <col min="1032" max="1032" width="9.42578125" style="16" bestFit="1" customWidth="1"/>
    <col min="1033" max="1033" width="0.28515625" style="16" customWidth="1"/>
    <col min="1034" max="1034" width="0" style="16" hidden="1" customWidth="1"/>
    <col min="1035" max="1035" width="17.7109375" style="16" bestFit="1" customWidth="1"/>
    <col min="1036" max="1036" width="0.42578125" style="16" customWidth="1"/>
    <col min="1037" max="1259" width="9.28515625" style="16"/>
    <col min="1260" max="1260" width="2.5703125" style="16" customWidth="1"/>
    <col min="1261" max="1261" width="0.28515625" style="16" customWidth="1"/>
    <col min="1262" max="1262" width="4.7109375" style="16" customWidth="1"/>
    <col min="1263" max="1263" width="15.7109375" style="16" bestFit="1" customWidth="1"/>
    <col min="1264" max="1264" width="17" style="16" bestFit="1" customWidth="1"/>
    <col min="1265" max="1265" width="1.5703125" style="16" customWidth="1"/>
    <col min="1266" max="1266" width="0" style="16" hidden="1" customWidth="1"/>
    <col min="1267" max="1267" width="4.7109375" style="16" customWidth="1"/>
    <col min="1268" max="1268" width="2.28515625" style="16" customWidth="1"/>
    <col min="1269" max="1269" width="11.28515625" style="16" customWidth="1"/>
    <col min="1270" max="1270" width="17" style="16" bestFit="1" customWidth="1"/>
    <col min="1271" max="1271" width="0.7109375" style="16" customWidth="1"/>
    <col min="1272" max="1272" width="0" style="16" hidden="1" customWidth="1"/>
    <col min="1273" max="1273" width="4.7109375" style="16" customWidth="1"/>
    <col min="1274" max="1274" width="16.7109375" style="16" bestFit="1" customWidth="1"/>
    <col min="1275" max="1275" width="17.7109375" style="16" bestFit="1" customWidth="1"/>
    <col min="1276" max="1276" width="0.7109375" style="16" customWidth="1"/>
    <col min="1277" max="1277" width="0" style="16" hidden="1" customWidth="1"/>
    <col min="1278" max="1278" width="4.7109375" style="16" customWidth="1"/>
    <col min="1279" max="1279" width="16.28515625" style="16" bestFit="1" customWidth="1"/>
    <col min="1280" max="1280" width="17.7109375" style="16" bestFit="1" customWidth="1"/>
    <col min="1281" max="1281" width="0.7109375" style="16" customWidth="1"/>
    <col min="1282" max="1282" width="0" style="16" hidden="1" customWidth="1"/>
    <col min="1283" max="1283" width="4.7109375" style="16" customWidth="1"/>
    <col min="1284" max="1284" width="3.7109375" style="16" customWidth="1"/>
    <col min="1285" max="1286" width="0.28515625" style="16" customWidth="1"/>
    <col min="1287" max="1287" width="6.5703125" style="16" customWidth="1"/>
    <col min="1288" max="1288" width="9.42578125" style="16" bestFit="1" customWidth="1"/>
    <col min="1289" max="1289" width="0.28515625" style="16" customWidth="1"/>
    <col min="1290" max="1290" width="0" style="16" hidden="1" customWidth="1"/>
    <col min="1291" max="1291" width="17.7109375" style="16" bestFit="1" customWidth="1"/>
    <col min="1292" max="1292" width="0.42578125" style="16" customWidth="1"/>
    <col min="1293" max="1515" width="9.28515625" style="16"/>
    <col min="1516" max="1516" width="2.5703125" style="16" customWidth="1"/>
    <col min="1517" max="1517" width="0.28515625" style="16" customWidth="1"/>
    <col min="1518" max="1518" width="4.7109375" style="16" customWidth="1"/>
    <col min="1519" max="1519" width="15.7109375" style="16" bestFit="1" customWidth="1"/>
    <col min="1520" max="1520" width="17" style="16" bestFit="1" customWidth="1"/>
    <col min="1521" max="1521" width="1.5703125" style="16" customWidth="1"/>
    <col min="1522" max="1522" width="0" style="16" hidden="1" customWidth="1"/>
    <col min="1523" max="1523" width="4.7109375" style="16" customWidth="1"/>
    <col min="1524" max="1524" width="2.28515625" style="16" customWidth="1"/>
    <col min="1525" max="1525" width="11.28515625" style="16" customWidth="1"/>
    <col min="1526" max="1526" width="17" style="16" bestFit="1" customWidth="1"/>
    <col min="1527" max="1527" width="0.7109375" style="16" customWidth="1"/>
    <col min="1528" max="1528" width="0" style="16" hidden="1" customWidth="1"/>
    <col min="1529" max="1529" width="4.7109375" style="16" customWidth="1"/>
    <col min="1530" max="1530" width="16.7109375" style="16" bestFit="1" customWidth="1"/>
    <col min="1531" max="1531" width="17.7109375" style="16" bestFit="1" customWidth="1"/>
    <col min="1532" max="1532" width="0.7109375" style="16" customWidth="1"/>
    <col min="1533" max="1533" width="0" style="16" hidden="1" customWidth="1"/>
    <col min="1534" max="1534" width="4.7109375" style="16" customWidth="1"/>
    <col min="1535" max="1535" width="16.28515625" style="16" bestFit="1" customWidth="1"/>
    <col min="1536" max="1536" width="17.7109375" style="16" bestFit="1" customWidth="1"/>
    <col min="1537" max="1537" width="0.7109375" style="16" customWidth="1"/>
    <col min="1538" max="1538" width="0" style="16" hidden="1" customWidth="1"/>
    <col min="1539" max="1539" width="4.7109375" style="16" customWidth="1"/>
    <col min="1540" max="1540" width="3.7109375" style="16" customWidth="1"/>
    <col min="1541" max="1542" width="0.28515625" style="16" customWidth="1"/>
    <col min="1543" max="1543" width="6.5703125" style="16" customWidth="1"/>
    <col min="1544" max="1544" width="9.42578125" style="16" bestFit="1" customWidth="1"/>
    <col min="1545" max="1545" width="0.28515625" style="16" customWidth="1"/>
    <col min="1546" max="1546" width="0" style="16" hidden="1" customWidth="1"/>
    <col min="1547" max="1547" width="17.7109375" style="16" bestFit="1" customWidth="1"/>
    <col min="1548" max="1548" width="0.42578125" style="16" customWidth="1"/>
    <col min="1549" max="1771" width="9.28515625" style="16"/>
    <col min="1772" max="1772" width="2.5703125" style="16" customWidth="1"/>
    <col min="1773" max="1773" width="0.28515625" style="16" customWidth="1"/>
    <col min="1774" max="1774" width="4.7109375" style="16" customWidth="1"/>
    <col min="1775" max="1775" width="15.7109375" style="16" bestFit="1" customWidth="1"/>
    <col min="1776" max="1776" width="17" style="16" bestFit="1" customWidth="1"/>
    <col min="1777" max="1777" width="1.5703125" style="16" customWidth="1"/>
    <col min="1778" max="1778" width="0" style="16" hidden="1" customWidth="1"/>
    <col min="1779" max="1779" width="4.7109375" style="16" customWidth="1"/>
    <col min="1780" max="1780" width="2.28515625" style="16" customWidth="1"/>
    <col min="1781" max="1781" width="11.28515625" style="16" customWidth="1"/>
    <col min="1782" max="1782" width="17" style="16" bestFit="1" customWidth="1"/>
    <col min="1783" max="1783" width="0.7109375" style="16" customWidth="1"/>
    <col min="1784" max="1784" width="0" style="16" hidden="1" customWidth="1"/>
    <col min="1785" max="1785" width="4.7109375" style="16" customWidth="1"/>
    <col min="1786" max="1786" width="16.7109375" style="16" bestFit="1" customWidth="1"/>
    <col min="1787" max="1787" width="17.7109375" style="16" bestFit="1" customWidth="1"/>
    <col min="1788" max="1788" width="0.7109375" style="16" customWidth="1"/>
    <col min="1789" max="1789" width="0" style="16" hidden="1" customWidth="1"/>
    <col min="1790" max="1790" width="4.7109375" style="16" customWidth="1"/>
    <col min="1791" max="1791" width="16.28515625" style="16" bestFit="1" customWidth="1"/>
    <col min="1792" max="1792" width="17.7109375" style="16" bestFit="1" customWidth="1"/>
    <col min="1793" max="1793" width="0.7109375" style="16" customWidth="1"/>
    <col min="1794" max="1794" width="0" style="16" hidden="1" customWidth="1"/>
    <col min="1795" max="1795" width="4.7109375" style="16" customWidth="1"/>
    <col min="1796" max="1796" width="3.7109375" style="16" customWidth="1"/>
    <col min="1797" max="1798" width="0.28515625" style="16" customWidth="1"/>
    <col min="1799" max="1799" width="6.5703125" style="16" customWidth="1"/>
    <col min="1800" max="1800" width="9.42578125" style="16" bestFit="1" customWidth="1"/>
    <col min="1801" max="1801" width="0.28515625" style="16" customWidth="1"/>
    <col min="1802" max="1802" width="0" style="16" hidden="1" customWidth="1"/>
    <col min="1803" max="1803" width="17.7109375" style="16" bestFit="1" customWidth="1"/>
    <col min="1804" max="1804" width="0.42578125" style="16" customWidth="1"/>
    <col min="1805" max="2027" width="9.28515625" style="16"/>
    <col min="2028" max="2028" width="2.5703125" style="16" customWidth="1"/>
    <col min="2029" max="2029" width="0.28515625" style="16" customWidth="1"/>
    <col min="2030" max="2030" width="4.7109375" style="16" customWidth="1"/>
    <col min="2031" max="2031" width="15.7109375" style="16" bestFit="1" customWidth="1"/>
    <col min="2032" max="2032" width="17" style="16" bestFit="1" customWidth="1"/>
    <col min="2033" max="2033" width="1.5703125" style="16" customWidth="1"/>
    <col min="2034" max="2034" width="0" style="16" hidden="1" customWidth="1"/>
    <col min="2035" max="2035" width="4.7109375" style="16" customWidth="1"/>
    <col min="2036" max="2036" width="2.28515625" style="16" customWidth="1"/>
    <col min="2037" max="2037" width="11.28515625" style="16" customWidth="1"/>
    <col min="2038" max="2038" width="17" style="16" bestFit="1" customWidth="1"/>
    <col min="2039" max="2039" width="0.7109375" style="16" customWidth="1"/>
    <col min="2040" max="2040" width="0" style="16" hidden="1" customWidth="1"/>
    <col min="2041" max="2041" width="4.7109375" style="16" customWidth="1"/>
    <col min="2042" max="2042" width="16.7109375" style="16" bestFit="1" customWidth="1"/>
    <col min="2043" max="2043" width="17.7109375" style="16" bestFit="1" customWidth="1"/>
    <col min="2044" max="2044" width="0.7109375" style="16" customWidth="1"/>
    <col min="2045" max="2045" width="0" style="16" hidden="1" customWidth="1"/>
    <col min="2046" max="2046" width="4.7109375" style="16" customWidth="1"/>
    <col min="2047" max="2047" width="16.28515625" style="16" bestFit="1" customWidth="1"/>
    <col min="2048" max="2048" width="17.7109375" style="16" bestFit="1" customWidth="1"/>
    <col min="2049" max="2049" width="0.7109375" style="16" customWidth="1"/>
    <col min="2050" max="2050" width="0" style="16" hidden="1" customWidth="1"/>
    <col min="2051" max="2051" width="4.7109375" style="16" customWidth="1"/>
    <col min="2052" max="2052" width="3.7109375" style="16" customWidth="1"/>
    <col min="2053" max="2054" width="0.28515625" style="16" customWidth="1"/>
    <col min="2055" max="2055" width="6.5703125" style="16" customWidth="1"/>
    <col min="2056" max="2056" width="9.42578125" style="16" bestFit="1" customWidth="1"/>
    <col min="2057" max="2057" width="0.28515625" style="16" customWidth="1"/>
    <col min="2058" max="2058" width="0" style="16" hidden="1" customWidth="1"/>
    <col min="2059" max="2059" width="17.7109375" style="16" bestFit="1" customWidth="1"/>
    <col min="2060" max="2060" width="0.42578125" style="16" customWidth="1"/>
    <col min="2061" max="2283" width="9.28515625" style="16"/>
    <col min="2284" max="2284" width="2.5703125" style="16" customWidth="1"/>
    <col min="2285" max="2285" width="0.28515625" style="16" customWidth="1"/>
    <col min="2286" max="2286" width="4.7109375" style="16" customWidth="1"/>
    <col min="2287" max="2287" width="15.7109375" style="16" bestFit="1" customWidth="1"/>
    <col min="2288" max="2288" width="17" style="16" bestFit="1" customWidth="1"/>
    <col min="2289" max="2289" width="1.5703125" style="16" customWidth="1"/>
    <col min="2290" max="2290" width="0" style="16" hidden="1" customWidth="1"/>
    <col min="2291" max="2291" width="4.7109375" style="16" customWidth="1"/>
    <col min="2292" max="2292" width="2.28515625" style="16" customWidth="1"/>
    <col min="2293" max="2293" width="11.28515625" style="16" customWidth="1"/>
    <col min="2294" max="2294" width="17" style="16" bestFit="1" customWidth="1"/>
    <col min="2295" max="2295" width="0.7109375" style="16" customWidth="1"/>
    <col min="2296" max="2296" width="0" style="16" hidden="1" customWidth="1"/>
    <col min="2297" max="2297" width="4.7109375" style="16" customWidth="1"/>
    <col min="2298" max="2298" width="16.7109375" style="16" bestFit="1" customWidth="1"/>
    <col min="2299" max="2299" width="17.7109375" style="16" bestFit="1" customWidth="1"/>
    <col min="2300" max="2300" width="0.7109375" style="16" customWidth="1"/>
    <col min="2301" max="2301" width="0" style="16" hidden="1" customWidth="1"/>
    <col min="2302" max="2302" width="4.7109375" style="16" customWidth="1"/>
    <col min="2303" max="2303" width="16.28515625" style="16" bestFit="1" customWidth="1"/>
    <col min="2304" max="2304" width="17.7109375" style="16" bestFit="1" customWidth="1"/>
    <col min="2305" max="2305" width="0.7109375" style="16" customWidth="1"/>
    <col min="2306" max="2306" width="0" style="16" hidden="1" customWidth="1"/>
    <col min="2307" max="2307" width="4.7109375" style="16" customWidth="1"/>
    <col min="2308" max="2308" width="3.7109375" style="16" customWidth="1"/>
    <col min="2309" max="2310" width="0.28515625" style="16" customWidth="1"/>
    <col min="2311" max="2311" width="6.5703125" style="16" customWidth="1"/>
    <col min="2312" max="2312" width="9.42578125" style="16" bestFit="1" customWidth="1"/>
    <col min="2313" max="2313" width="0.28515625" style="16" customWidth="1"/>
    <col min="2314" max="2314" width="0" style="16" hidden="1" customWidth="1"/>
    <col min="2315" max="2315" width="17.7109375" style="16" bestFit="1" customWidth="1"/>
    <col min="2316" max="2316" width="0.42578125" style="16" customWidth="1"/>
    <col min="2317" max="2539" width="9.28515625" style="16"/>
    <col min="2540" max="2540" width="2.5703125" style="16" customWidth="1"/>
    <col min="2541" max="2541" width="0.28515625" style="16" customWidth="1"/>
    <col min="2542" max="2542" width="4.7109375" style="16" customWidth="1"/>
    <col min="2543" max="2543" width="15.7109375" style="16" bestFit="1" customWidth="1"/>
    <col min="2544" max="2544" width="17" style="16" bestFit="1" customWidth="1"/>
    <col min="2545" max="2545" width="1.5703125" style="16" customWidth="1"/>
    <col min="2546" max="2546" width="0" style="16" hidden="1" customWidth="1"/>
    <col min="2547" max="2547" width="4.7109375" style="16" customWidth="1"/>
    <col min="2548" max="2548" width="2.28515625" style="16" customWidth="1"/>
    <col min="2549" max="2549" width="11.28515625" style="16" customWidth="1"/>
    <col min="2550" max="2550" width="17" style="16" bestFit="1" customWidth="1"/>
    <col min="2551" max="2551" width="0.7109375" style="16" customWidth="1"/>
    <col min="2552" max="2552" width="0" style="16" hidden="1" customWidth="1"/>
    <col min="2553" max="2553" width="4.7109375" style="16" customWidth="1"/>
    <col min="2554" max="2554" width="16.7109375" style="16" bestFit="1" customWidth="1"/>
    <col min="2555" max="2555" width="17.7109375" style="16" bestFit="1" customWidth="1"/>
    <col min="2556" max="2556" width="0.7109375" style="16" customWidth="1"/>
    <col min="2557" max="2557" width="0" style="16" hidden="1" customWidth="1"/>
    <col min="2558" max="2558" width="4.7109375" style="16" customWidth="1"/>
    <col min="2559" max="2559" width="16.28515625" style="16" bestFit="1" customWidth="1"/>
    <col min="2560" max="2560" width="17.7109375" style="16" bestFit="1" customWidth="1"/>
    <col min="2561" max="2561" width="0.7109375" style="16" customWidth="1"/>
    <col min="2562" max="2562" width="0" style="16" hidden="1" customWidth="1"/>
    <col min="2563" max="2563" width="4.7109375" style="16" customWidth="1"/>
    <col min="2564" max="2564" width="3.7109375" style="16" customWidth="1"/>
    <col min="2565" max="2566" width="0.28515625" style="16" customWidth="1"/>
    <col min="2567" max="2567" width="6.5703125" style="16" customWidth="1"/>
    <col min="2568" max="2568" width="9.42578125" style="16" bestFit="1" customWidth="1"/>
    <col min="2569" max="2569" width="0.28515625" style="16" customWidth="1"/>
    <col min="2570" max="2570" width="0" style="16" hidden="1" customWidth="1"/>
    <col min="2571" max="2571" width="17.7109375" style="16" bestFit="1" customWidth="1"/>
    <col min="2572" max="2572" width="0.42578125" style="16" customWidth="1"/>
    <col min="2573" max="2795" width="9.28515625" style="16"/>
    <col min="2796" max="2796" width="2.5703125" style="16" customWidth="1"/>
    <col min="2797" max="2797" width="0.28515625" style="16" customWidth="1"/>
    <col min="2798" max="2798" width="4.7109375" style="16" customWidth="1"/>
    <col min="2799" max="2799" width="15.7109375" style="16" bestFit="1" customWidth="1"/>
    <col min="2800" max="2800" width="17" style="16" bestFit="1" customWidth="1"/>
    <col min="2801" max="2801" width="1.5703125" style="16" customWidth="1"/>
    <col min="2802" max="2802" width="0" style="16" hidden="1" customWidth="1"/>
    <col min="2803" max="2803" width="4.7109375" style="16" customWidth="1"/>
    <col min="2804" max="2804" width="2.28515625" style="16" customWidth="1"/>
    <col min="2805" max="2805" width="11.28515625" style="16" customWidth="1"/>
    <col min="2806" max="2806" width="17" style="16" bestFit="1" customWidth="1"/>
    <col min="2807" max="2807" width="0.7109375" style="16" customWidth="1"/>
    <col min="2808" max="2808" width="0" style="16" hidden="1" customWidth="1"/>
    <col min="2809" max="2809" width="4.7109375" style="16" customWidth="1"/>
    <col min="2810" max="2810" width="16.7109375" style="16" bestFit="1" customWidth="1"/>
    <col min="2811" max="2811" width="17.7109375" style="16" bestFit="1" customWidth="1"/>
    <col min="2812" max="2812" width="0.7109375" style="16" customWidth="1"/>
    <col min="2813" max="2813" width="0" style="16" hidden="1" customWidth="1"/>
    <col min="2814" max="2814" width="4.7109375" style="16" customWidth="1"/>
    <col min="2815" max="2815" width="16.28515625" style="16" bestFit="1" customWidth="1"/>
    <col min="2816" max="2816" width="17.7109375" style="16" bestFit="1" customWidth="1"/>
    <col min="2817" max="2817" width="0.7109375" style="16" customWidth="1"/>
    <col min="2818" max="2818" width="0" style="16" hidden="1" customWidth="1"/>
    <col min="2819" max="2819" width="4.7109375" style="16" customWidth="1"/>
    <col min="2820" max="2820" width="3.7109375" style="16" customWidth="1"/>
    <col min="2821" max="2822" width="0.28515625" style="16" customWidth="1"/>
    <col min="2823" max="2823" width="6.5703125" style="16" customWidth="1"/>
    <col min="2824" max="2824" width="9.42578125" style="16" bestFit="1" customWidth="1"/>
    <col min="2825" max="2825" width="0.28515625" style="16" customWidth="1"/>
    <col min="2826" max="2826" width="0" style="16" hidden="1" customWidth="1"/>
    <col min="2827" max="2827" width="17.7109375" style="16" bestFit="1" customWidth="1"/>
    <col min="2828" max="2828" width="0.42578125" style="16" customWidth="1"/>
    <col min="2829" max="3051" width="9.28515625" style="16"/>
    <col min="3052" max="3052" width="2.5703125" style="16" customWidth="1"/>
    <col min="3053" max="3053" width="0.28515625" style="16" customWidth="1"/>
    <col min="3054" max="3054" width="4.7109375" style="16" customWidth="1"/>
    <col min="3055" max="3055" width="15.7109375" style="16" bestFit="1" customWidth="1"/>
    <col min="3056" max="3056" width="17" style="16" bestFit="1" customWidth="1"/>
    <col min="3057" max="3057" width="1.5703125" style="16" customWidth="1"/>
    <col min="3058" max="3058" width="0" style="16" hidden="1" customWidth="1"/>
    <col min="3059" max="3059" width="4.7109375" style="16" customWidth="1"/>
    <col min="3060" max="3060" width="2.28515625" style="16" customWidth="1"/>
    <col min="3061" max="3061" width="11.28515625" style="16" customWidth="1"/>
    <col min="3062" max="3062" width="17" style="16" bestFit="1" customWidth="1"/>
    <col min="3063" max="3063" width="0.7109375" style="16" customWidth="1"/>
    <col min="3064" max="3064" width="0" style="16" hidden="1" customWidth="1"/>
    <col min="3065" max="3065" width="4.7109375" style="16" customWidth="1"/>
    <col min="3066" max="3066" width="16.7109375" style="16" bestFit="1" customWidth="1"/>
    <col min="3067" max="3067" width="17.7109375" style="16" bestFit="1" customWidth="1"/>
    <col min="3068" max="3068" width="0.7109375" style="16" customWidth="1"/>
    <col min="3069" max="3069" width="0" style="16" hidden="1" customWidth="1"/>
    <col min="3070" max="3070" width="4.7109375" style="16" customWidth="1"/>
    <col min="3071" max="3071" width="16.28515625" style="16" bestFit="1" customWidth="1"/>
    <col min="3072" max="3072" width="17.7109375" style="16" bestFit="1" customWidth="1"/>
    <col min="3073" max="3073" width="0.7109375" style="16" customWidth="1"/>
    <col min="3074" max="3074" width="0" style="16" hidden="1" customWidth="1"/>
    <col min="3075" max="3075" width="4.7109375" style="16" customWidth="1"/>
    <col min="3076" max="3076" width="3.7109375" style="16" customWidth="1"/>
    <col min="3077" max="3078" width="0.28515625" style="16" customWidth="1"/>
    <col min="3079" max="3079" width="6.5703125" style="16" customWidth="1"/>
    <col min="3080" max="3080" width="9.42578125" style="16" bestFit="1" customWidth="1"/>
    <col min="3081" max="3081" width="0.28515625" style="16" customWidth="1"/>
    <col min="3082" max="3082" width="0" style="16" hidden="1" customWidth="1"/>
    <col min="3083" max="3083" width="17.7109375" style="16" bestFit="1" customWidth="1"/>
    <col min="3084" max="3084" width="0.42578125" style="16" customWidth="1"/>
    <col min="3085" max="3307" width="9.28515625" style="16"/>
    <col min="3308" max="3308" width="2.5703125" style="16" customWidth="1"/>
    <col min="3309" max="3309" width="0.28515625" style="16" customWidth="1"/>
    <col min="3310" max="3310" width="4.7109375" style="16" customWidth="1"/>
    <col min="3311" max="3311" width="15.7109375" style="16" bestFit="1" customWidth="1"/>
    <col min="3312" max="3312" width="17" style="16" bestFit="1" customWidth="1"/>
    <col min="3313" max="3313" width="1.5703125" style="16" customWidth="1"/>
    <col min="3314" max="3314" width="0" style="16" hidden="1" customWidth="1"/>
    <col min="3315" max="3315" width="4.7109375" style="16" customWidth="1"/>
    <col min="3316" max="3316" width="2.28515625" style="16" customWidth="1"/>
    <col min="3317" max="3317" width="11.28515625" style="16" customWidth="1"/>
    <col min="3318" max="3318" width="17" style="16" bestFit="1" customWidth="1"/>
    <col min="3319" max="3319" width="0.7109375" style="16" customWidth="1"/>
    <col min="3320" max="3320" width="0" style="16" hidden="1" customWidth="1"/>
    <col min="3321" max="3321" width="4.7109375" style="16" customWidth="1"/>
    <col min="3322" max="3322" width="16.7109375" style="16" bestFit="1" customWidth="1"/>
    <col min="3323" max="3323" width="17.7109375" style="16" bestFit="1" customWidth="1"/>
    <col min="3324" max="3324" width="0.7109375" style="16" customWidth="1"/>
    <col min="3325" max="3325" width="0" style="16" hidden="1" customWidth="1"/>
    <col min="3326" max="3326" width="4.7109375" style="16" customWidth="1"/>
    <col min="3327" max="3327" width="16.28515625" style="16" bestFit="1" customWidth="1"/>
    <col min="3328" max="3328" width="17.7109375" style="16" bestFit="1" customWidth="1"/>
    <col min="3329" max="3329" width="0.7109375" style="16" customWidth="1"/>
    <col min="3330" max="3330" width="0" style="16" hidden="1" customWidth="1"/>
    <col min="3331" max="3331" width="4.7109375" style="16" customWidth="1"/>
    <col min="3332" max="3332" width="3.7109375" style="16" customWidth="1"/>
    <col min="3333" max="3334" width="0.28515625" style="16" customWidth="1"/>
    <col min="3335" max="3335" width="6.5703125" style="16" customWidth="1"/>
    <col min="3336" max="3336" width="9.42578125" style="16" bestFit="1" customWidth="1"/>
    <col min="3337" max="3337" width="0.28515625" style="16" customWidth="1"/>
    <col min="3338" max="3338" width="0" style="16" hidden="1" customWidth="1"/>
    <col min="3339" max="3339" width="17.7109375" style="16" bestFit="1" customWidth="1"/>
    <col min="3340" max="3340" width="0.42578125" style="16" customWidth="1"/>
    <col min="3341" max="3563" width="9.28515625" style="16"/>
    <col min="3564" max="3564" width="2.5703125" style="16" customWidth="1"/>
    <col min="3565" max="3565" width="0.28515625" style="16" customWidth="1"/>
    <col min="3566" max="3566" width="4.7109375" style="16" customWidth="1"/>
    <col min="3567" max="3567" width="15.7109375" style="16" bestFit="1" customWidth="1"/>
    <col min="3568" max="3568" width="17" style="16" bestFit="1" customWidth="1"/>
    <col min="3569" max="3569" width="1.5703125" style="16" customWidth="1"/>
    <col min="3570" max="3570" width="0" style="16" hidden="1" customWidth="1"/>
    <col min="3571" max="3571" width="4.7109375" style="16" customWidth="1"/>
    <col min="3572" max="3572" width="2.28515625" style="16" customWidth="1"/>
    <col min="3573" max="3573" width="11.28515625" style="16" customWidth="1"/>
    <col min="3574" max="3574" width="17" style="16" bestFit="1" customWidth="1"/>
    <col min="3575" max="3575" width="0.7109375" style="16" customWidth="1"/>
    <col min="3576" max="3576" width="0" style="16" hidden="1" customWidth="1"/>
    <col min="3577" max="3577" width="4.7109375" style="16" customWidth="1"/>
    <col min="3578" max="3578" width="16.7109375" style="16" bestFit="1" customWidth="1"/>
    <col min="3579" max="3579" width="17.7109375" style="16" bestFit="1" customWidth="1"/>
    <col min="3580" max="3580" width="0.7109375" style="16" customWidth="1"/>
    <col min="3581" max="3581" width="0" style="16" hidden="1" customWidth="1"/>
    <col min="3582" max="3582" width="4.7109375" style="16" customWidth="1"/>
    <col min="3583" max="3583" width="16.28515625" style="16" bestFit="1" customWidth="1"/>
    <col min="3584" max="3584" width="17.7109375" style="16" bestFit="1" customWidth="1"/>
    <col min="3585" max="3585" width="0.7109375" style="16" customWidth="1"/>
    <col min="3586" max="3586" width="0" style="16" hidden="1" customWidth="1"/>
    <col min="3587" max="3587" width="4.7109375" style="16" customWidth="1"/>
    <col min="3588" max="3588" width="3.7109375" style="16" customWidth="1"/>
    <col min="3589" max="3590" width="0.28515625" style="16" customWidth="1"/>
    <col min="3591" max="3591" width="6.5703125" style="16" customWidth="1"/>
    <col min="3592" max="3592" width="9.42578125" style="16" bestFit="1" customWidth="1"/>
    <col min="3593" max="3593" width="0.28515625" style="16" customWidth="1"/>
    <col min="3594" max="3594" width="0" style="16" hidden="1" customWidth="1"/>
    <col min="3595" max="3595" width="17.7109375" style="16" bestFit="1" customWidth="1"/>
    <col min="3596" max="3596" width="0.42578125" style="16" customWidth="1"/>
    <col min="3597" max="3819" width="9.28515625" style="16"/>
    <col min="3820" max="3820" width="2.5703125" style="16" customWidth="1"/>
    <col min="3821" max="3821" width="0.28515625" style="16" customWidth="1"/>
    <col min="3822" max="3822" width="4.7109375" style="16" customWidth="1"/>
    <col min="3823" max="3823" width="15.7109375" style="16" bestFit="1" customWidth="1"/>
    <col min="3824" max="3824" width="17" style="16" bestFit="1" customWidth="1"/>
    <col min="3825" max="3825" width="1.5703125" style="16" customWidth="1"/>
    <col min="3826" max="3826" width="0" style="16" hidden="1" customWidth="1"/>
    <col min="3827" max="3827" width="4.7109375" style="16" customWidth="1"/>
    <col min="3828" max="3828" width="2.28515625" style="16" customWidth="1"/>
    <col min="3829" max="3829" width="11.28515625" style="16" customWidth="1"/>
    <col min="3830" max="3830" width="17" style="16" bestFit="1" customWidth="1"/>
    <col min="3831" max="3831" width="0.7109375" style="16" customWidth="1"/>
    <col min="3832" max="3832" width="0" style="16" hidden="1" customWidth="1"/>
    <col min="3833" max="3833" width="4.7109375" style="16" customWidth="1"/>
    <col min="3834" max="3834" width="16.7109375" style="16" bestFit="1" customWidth="1"/>
    <col min="3835" max="3835" width="17.7109375" style="16" bestFit="1" customWidth="1"/>
    <col min="3836" max="3836" width="0.7109375" style="16" customWidth="1"/>
    <col min="3837" max="3837" width="0" style="16" hidden="1" customWidth="1"/>
    <col min="3838" max="3838" width="4.7109375" style="16" customWidth="1"/>
    <col min="3839" max="3839" width="16.28515625" style="16" bestFit="1" customWidth="1"/>
    <col min="3840" max="3840" width="17.7109375" style="16" bestFit="1" customWidth="1"/>
    <col min="3841" max="3841" width="0.7109375" style="16" customWidth="1"/>
    <col min="3842" max="3842" width="0" style="16" hidden="1" customWidth="1"/>
    <col min="3843" max="3843" width="4.7109375" style="16" customWidth="1"/>
    <col min="3844" max="3844" width="3.7109375" style="16" customWidth="1"/>
    <col min="3845" max="3846" width="0.28515625" style="16" customWidth="1"/>
    <col min="3847" max="3847" width="6.5703125" style="16" customWidth="1"/>
    <col min="3848" max="3848" width="9.42578125" style="16" bestFit="1" customWidth="1"/>
    <col min="3849" max="3849" width="0.28515625" style="16" customWidth="1"/>
    <col min="3850" max="3850" width="0" style="16" hidden="1" customWidth="1"/>
    <col min="3851" max="3851" width="17.7109375" style="16" bestFit="1" customWidth="1"/>
    <col min="3852" max="3852" width="0.42578125" style="16" customWidth="1"/>
    <col min="3853" max="4075" width="9.28515625" style="16"/>
    <col min="4076" max="4076" width="2.5703125" style="16" customWidth="1"/>
    <col min="4077" max="4077" width="0.28515625" style="16" customWidth="1"/>
    <col min="4078" max="4078" width="4.7109375" style="16" customWidth="1"/>
    <col min="4079" max="4079" width="15.7109375" style="16" bestFit="1" customWidth="1"/>
    <col min="4080" max="4080" width="17" style="16" bestFit="1" customWidth="1"/>
    <col min="4081" max="4081" width="1.5703125" style="16" customWidth="1"/>
    <col min="4082" max="4082" width="0" style="16" hidden="1" customWidth="1"/>
    <col min="4083" max="4083" width="4.7109375" style="16" customWidth="1"/>
    <col min="4084" max="4084" width="2.28515625" style="16" customWidth="1"/>
    <col min="4085" max="4085" width="11.28515625" style="16" customWidth="1"/>
    <col min="4086" max="4086" width="17" style="16" bestFit="1" customWidth="1"/>
    <col min="4087" max="4087" width="0.7109375" style="16" customWidth="1"/>
    <col min="4088" max="4088" width="0" style="16" hidden="1" customWidth="1"/>
    <col min="4089" max="4089" width="4.7109375" style="16" customWidth="1"/>
    <col min="4090" max="4090" width="16.7109375" style="16" bestFit="1" customWidth="1"/>
    <col min="4091" max="4091" width="17.7109375" style="16" bestFit="1" customWidth="1"/>
    <col min="4092" max="4092" width="0.7109375" style="16" customWidth="1"/>
    <col min="4093" max="4093" width="0" style="16" hidden="1" customWidth="1"/>
    <col min="4094" max="4094" width="4.7109375" style="16" customWidth="1"/>
    <col min="4095" max="4095" width="16.28515625" style="16" bestFit="1" customWidth="1"/>
    <col min="4096" max="4096" width="17.7109375" style="16" bestFit="1" customWidth="1"/>
    <col min="4097" max="4097" width="0.7109375" style="16" customWidth="1"/>
    <col min="4098" max="4098" width="0" style="16" hidden="1" customWidth="1"/>
    <col min="4099" max="4099" width="4.7109375" style="16" customWidth="1"/>
    <col min="4100" max="4100" width="3.7109375" style="16" customWidth="1"/>
    <col min="4101" max="4102" width="0.28515625" style="16" customWidth="1"/>
    <col min="4103" max="4103" width="6.5703125" style="16" customWidth="1"/>
    <col min="4104" max="4104" width="9.42578125" style="16" bestFit="1" customWidth="1"/>
    <col min="4105" max="4105" width="0.28515625" style="16" customWidth="1"/>
    <col min="4106" max="4106" width="0" style="16" hidden="1" customWidth="1"/>
    <col min="4107" max="4107" width="17.7109375" style="16" bestFit="1" customWidth="1"/>
    <col min="4108" max="4108" width="0.42578125" style="16" customWidth="1"/>
    <col min="4109" max="4331" width="9.28515625" style="16"/>
    <col min="4332" max="4332" width="2.5703125" style="16" customWidth="1"/>
    <col min="4333" max="4333" width="0.28515625" style="16" customWidth="1"/>
    <col min="4334" max="4334" width="4.7109375" style="16" customWidth="1"/>
    <col min="4335" max="4335" width="15.7109375" style="16" bestFit="1" customWidth="1"/>
    <col min="4336" max="4336" width="17" style="16" bestFit="1" customWidth="1"/>
    <col min="4337" max="4337" width="1.5703125" style="16" customWidth="1"/>
    <col min="4338" max="4338" width="0" style="16" hidden="1" customWidth="1"/>
    <col min="4339" max="4339" width="4.7109375" style="16" customWidth="1"/>
    <col min="4340" max="4340" width="2.28515625" style="16" customWidth="1"/>
    <col min="4341" max="4341" width="11.28515625" style="16" customWidth="1"/>
    <col min="4342" max="4342" width="17" style="16" bestFit="1" customWidth="1"/>
    <col min="4343" max="4343" width="0.7109375" style="16" customWidth="1"/>
    <col min="4344" max="4344" width="0" style="16" hidden="1" customWidth="1"/>
    <col min="4345" max="4345" width="4.7109375" style="16" customWidth="1"/>
    <col min="4346" max="4346" width="16.7109375" style="16" bestFit="1" customWidth="1"/>
    <col min="4347" max="4347" width="17.7109375" style="16" bestFit="1" customWidth="1"/>
    <col min="4348" max="4348" width="0.7109375" style="16" customWidth="1"/>
    <col min="4349" max="4349" width="0" style="16" hidden="1" customWidth="1"/>
    <col min="4350" max="4350" width="4.7109375" style="16" customWidth="1"/>
    <col min="4351" max="4351" width="16.28515625" style="16" bestFit="1" customWidth="1"/>
    <col min="4352" max="4352" width="17.7109375" style="16" bestFit="1" customWidth="1"/>
    <col min="4353" max="4353" width="0.7109375" style="16" customWidth="1"/>
    <col min="4354" max="4354" width="0" style="16" hidden="1" customWidth="1"/>
    <col min="4355" max="4355" width="4.7109375" style="16" customWidth="1"/>
    <col min="4356" max="4356" width="3.7109375" style="16" customWidth="1"/>
    <col min="4357" max="4358" width="0.28515625" style="16" customWidth="1"/>
    <col min="4359" max="4359" width="6.5703125" style="16" customWidth="1"/>
    <col min="4360" max="4360" width="9.42578125" style="16" bestFit="1" customWidth="1"/>
    <col min="4361" max="4361" width="0.28515625" style="16" customWidth="1"/>
    <col min="4362" max="4362" width="0" style="16" hidden="1" customWidth="1"/>
    <col min="4363" max="4363" width="17.7109375" style="16" bestFit="1" customWidth="1"/>
    <col min="4364" max="4364" width="0.42578125" style="16" customWidth="1"/>
    <col min="4365" max="4587" width="9.28515625" style="16"/>
    <col min="4588" max="4588" width="2.5703125" style="16" customWidth="1"/>
    <col min="4589" max="4589" width="0.28515625" style="16" customWidth="1"/>
    <col min="4590" max="4590" width="4.7109375" style="16" customWidth="1"/>
    <col min="4591" max="4591" width="15.7109375" style="16" bestFit="1" customWidth="1"/>
    <col min="4592" max="4592" width="17" style="16" bestFit="1" customWidth="1"/>
    <col min="4593" max="4593" width="1.5703125" style="16" customWidth="1"/>
    <col min="4594" max="4594" width="0" style="16" hidden="1" customWidth="1"/>
    <col min="4595" max="4595" width="4.7109375" style="16" customWidth="1"/>
    <col min="4596" max="4596" width="2.28515625" style="16" customWidth="1"/>
    <col min="4597" max="4597" width="11.28515625" style="16" customWidth="1"/>
    <col min="4598" max="4598" width="17" style="16" bestFit="1" customWidth="1"/>
    <col min="4599" max="4599" width="0.7109375" style="16" customWidth="1"/>
    <col min="4600" max="4600" width="0" style="16" hidden="1" customWidth="1"/>
    <col min="4601" max="4601" width="4.7109375" style="16" customWidth="1"/>
    <col min="4602" max="4602" width="16.7109375" style="16" bestFit="1" customWidth="1"/>
    <col min="4603" max="4603" width="17.7109375" style="16" bestFit="1" customWidth="1"/>
    <col min="4604" max="4604" width="0.7109375" style="16" customWidth="1"/>
    <col min="4605" max="4605" width="0" style="16" hidden="1" customWidth="1"/>
    <col min="4606" max="4606" width="4.7109375" style="16" customWidth="1"/>
    <col min="4607" max="4607" width="16.28515625" style="16" bestFit="1" customWidth="1"/>
    <col min="4608" max="4608" width="17.7109375" style="16" bestFit="1" customWidth="1"/>
    <col min="4609" max="4609" width="0.7109375" style="16" customWidth="1"/>
    <col min="4610" max="4610" width="0" style="16" hidden="1" customWidth="1"/>
    <col min="4611" max="4611" width="4.7109375" style="16" customWidth="1"/>
    <col min="4612" max="4612" width="3.7109375" style="16" customWidth="1"/>
    <col min="4613" max="4614" width="0.28515625" style="16" customWidth="1"/>
    <col min="4615" max="4615" width="6.5703125" style="16" customWidth="1"/>
    <col min="4616" max="4616" width="9.42578125" style="16" bestFit="1" customWidth="1"/>
    <col min="4617" max="4617" width="0.28515625" style="16" customWidth="1"/>
    <col min="4618" max="4618" width="0" style="16" hidden="1" customWidth="1"/>
    <col min="4619" max="4619" width="17.7109375" style="16" bestFit="1" customWidth="1"/>
    <col min="4620" max="4620" width="0.42578125" style="16" customWidth="1"/>
    <col min="4621" max="4843" width="9.28515625" style="16"/>
    <col min="4844" max="4844" width="2.5703125" style="16" customWidth="1"/>
    <col min="4845" max="4845" width="0.28515625" style="16" customWidth="1"/>
    <col min="4846" max="4846" width="4.7109375" style="16" customWidth="1"/>
    <col min="4847" max="4847" width="15.7109375" style="16" bestFit="1" customWidth="1"/>
    <col min="4848" max="4848" width="17" style="16" bestFit="1" customWidth="1"/>
    <col min="4849" max="4849" width="1.5703125" style="16" customWidth="1"/>
    <col min="4850" max="4850" width="0" style="16" hidden="1" customWidth="1"/>
    <col min="4851" max="4851" width="4.7109375" style="16" customWidth="1"/>
    <col min="4852" max="4852" width="2.28515625" style="16" customWidth="1"/>
    <col min="4853" max="4853" width="11.28515625" style="16" customWidth="1"/>
    <col min="4854" max="4854" width="17" style="16" bestFit="1" customWidth="1"/>
    <col min="4855" max="4855" width="0.7109375" style="16" customWidth="1"/>
    <col min="4856" max="4856" width="0" style="16" hidden="1" customWidth="1"/>
    <col min="4857" max="4857" width="4.7109375" style="16" customWidth="1"/>
    <col min="4858" max="4858" width="16.7109375" style="16" bestFit="1" customWidth="1"/>
    <col min="4859" max="4859" width="17.7109375" style="16" bestFit="1" customWidth="1"/>
    <col min="4860" max="4860" width="0.7109375" style="16" customWidth="1"/>
    <col min="4861" max="4861" width="0" style="16" hidden="1" customWidth="1"/>
    <col min="4862" max="4862" width="4.7109375" style="16" customWidth="1"/>
    <col min="4863" max="4863" width="16.28515625" style="16" bestFit="1" customWidth="1"/>
    <col min="4864" max="4864" width="17.7109375" style="16" bestFit="1" customWidth="1"/>
    <col min="4865" max="4865" width="0.7109375" style="16" customWidth="1"/>
    <col min="4866" max="4866" width="0" style="16" hidden="1" customWidth="1"/>
    <col min="4867" max="4867" width="4.7109375" style="16" customWidth="1"/>
    <col min="4868" max="4868" width="3.7109375" style="16" customWidth="1"/>
    <col min="4869" max="4870" width="0.28515625" style="16" customWidth="1"/>
    <col min="4871" max="4871" width="6.5703125" style="16" customWidth="1"/>
    <col min="4872" max="4872" width="9.42578125" style="16" bestFit="1" customWidth="1"/>
    <col min="4873" max="4873" width="0.28515625" style="16" customWidth="1"/>
    <col min="4874" max="4874" width="0" style="16" hidden="1" customWidth="1"/>
    <col min="4875" max="4875" width="17.7109375" style="16" bestFit="1" customWidth="1"/>
    <col min="4876" max="4876" width="0.42578125" style="16" customWidth="1"/>
    <col min="4877" max="5099" width="9.28515625" style="16"/>
    <col min="5100" max="5100" width="2.5703125" style="16" customWidth="1"/>
    <col min="5101" max="5101" width="0.28515625" style="16" customWidth="1"/>
    <col min="5102" max="5102" width="4.7109375" style="16" customWidth="1"/>
    <col min="5103" max="5103" width="15.7109375" style="16" bestFit="1" customWidth="1"/>
    <col min="5104" max="5104" width="17" style="16" bestFit="1" customWidth="1"/>
    <col min="5105" max="5105" width="1.5703125" style="16" customWidth="1"/>
    <col min="5106" max="5106" width="0" style="16" hidden="1" customWidth="1"/>
    <col min="5107" max="5107" width="4.7109375" style="16" customWidth="1"/>
    <col min="5108" max="5108" width="2.28515625" style="16" customWidth="1"/>
    <col min="5109" max="5109" width="11.28515625" style="16" customWidth="1"/>
    <col min="5110" max="5110" width="17" style="16" bestFit="1" customWidth="1"/>
    <col min="5111" max="5111" width="0.7109375" style="16" customWidth="1"/>
    <col min="5112" max="5112" width="0" style="16" hidden="1" customWidth="1"/>
    <col min="5113" max="5113" width="4.7109375" style="16" customWidth="1"/>
    <col min="5114" max="5114" width="16.7109375" style="16" bestFit="1" customWidth="1"/>
    <col min="5115" max="5115" width="17.7109375" style="16" bestFit="1" customWidth="1"/>
    <col min="5116" max="5116" width="0.7109375" style="16" customWidth="1"/>
    <col min="5117" max="5117" width="0" style="16" hidden="1" customWidth="1"/>
    <col min="5118" max="5118" width="4.7109375" style="16" customWidth="1"/>
    <col min="5119" max="5119" width="16.28515625" style="16" bestFit="1" customWidth="1"/>
    <col min="5120" max="5120" width="17.7109375" style="16" bestFit="1" customWidth="1"/>
    <col min="5121" max="5121" width="0.7109375" style="16" customWidth="1"/>
    <col min="5122" max="5122" width="0" style="16" hidden="1" customWidth="1"/>
    <col min="5123" max="5123" width="4.7109375" style="16" customWidth="1"/>
    <col min="5124" max="5124" width="3.7109375" style="16" customWidth="1"/>
    <col min="5125" max="5126" width="0.28515625" style="16" customWidth="1"/>
    <col min="5127" max="5127" width="6.5703125" style="16" customWidth="1"/>
    <col min="5128" max="5128" width="9.42578125" style="16" bestFit="1" customWidth="1"/>
    <col min="5129" max="5129" width="0.28515625" style="16" customWidth="1"/>
    <col min="5130" max="5130" width="0" style="16" hidden="1" customWidth="1"/>
    <col min="5131" max="5131" width="17.7109375" style="16" bestFit="1" customWidth="1"/>
    <col min="5132" max="5132" width="0.42578125" style="16" customWidth="1"/>
    <col min="5133" max="5355" width="9.28515625" style="16"/>
    <col min="5356" max="5356" width="2.5703125" style="16" customWidth="1"/>
    <col min="5357" max="5357" width="0.28515625" style="16" customWidth="1"/>
    <col min="5358" max="5358" width="4.7109375" style="16" customWidth="1"/>
    <col min="5359" max="5359" width="15.7109375" style="16" bestFit="1" customWidth="1"/>
    <col min="5360" max="5360" width="17" style="16" bestFit="1" customWidth="1"/>
    <col min="5361" max="5361" width="1.5703125" style="16" customWidth="1"/>
    <col min="5362" max="5362" width="0" style="16" hidden="1" customWidth="1"/>
    <col min="5363" max="5363" width="4.7109375" style="16" customWidth="1"/>
    <col min="5364" max="5364" width="2.28515625" style="16" customWidth="1"/>
    <col min="5365" max="5365" width="11.28515625" style="16" customWidth="1"/>
    <col min="5366" max="5366" width="17" style="16" bestFit="1" customWidth="1"/>
    <col min="5367" max="5367" width="0.7109375" style="16" customWidth="1"/>
    <col min="5368" max="5368" width="0" style="16" hidden="1" customWidth="1"/>
    <col min="5369" max="5369" width="4.7109375" style="16" customWidth="1"/>
    <col min="5370" max="5370" width="16.7109375" style="16" bestFit="1" customWidth="1"/>
    <col min="5371" max="5371" width="17.7109375" style="16" bestFit="1" customWidth="1"/>
    <col min="5372" max="5372" width="0.7109375" style="16" customWidth="1"/>
    <col min="5373" max="5373" width="0" style="16" hidden="1" customWidth="1"/>
    <col min="5374" max="5374" width="4.7109375" style="16" customWidth="1"/>
    <col min="5375" max="5375" width="16.28515625" style="16" bestFit="1" customWidth="1"/>
    <col min="5376" max="5376" width="17.7109375" style="16" bestFit="1" customWidth="1"/>
    <col min="5377" max="5377" width="0.7109375" style="16" customWidth="1"/>
    <col min="5378" max="5378" width="0" style="16" hidden="1" customWidth="1"/>
    <col min="5379" max="5379" width="4.7109375" style="16" customWidth="1"/>
    <col min="5380" max="5380" width="3.7109375" style="16" customWidth="1"/>
    <col min="5381" max="5382" width="0.28515625" style="16" customWidth="1"/>
    <col min="5383" max="5383" width="6.5703125" style="16" customWidth="1"/>
    <col min="5384" max="5384" width="9.42578125" style="16" bestFit="1" customWidth="1"/>
    <col min="5385" max="5385" width="0.28515625" style="16" customWidth="1"/>
    <col min="5386" max="5386" width="0" style="16" hidden="1" customWidth="1"/>
    <col min="5387" max="5387" width="17.7109375" style="16" bestFit="1" customWidth="1"/>
    <col min="5388" max="5388" width="0.42578125" style="16" customWidth="1"/>
    <col min="5389" max="5611" width="9.28515625" style="16"/>
    <col min="5612" max="5612" width="2.5703125" style="16" customWidth="1"/>
    <col min="5613" max="5613" width="0.28515625" style="16" customWidth="1"/>
    <col min="5614" max="5614" width="4.7109375" style="16" customWidth="1"/>
    <col min="5615" max="5615" width="15.7109375" style="16" bestFit="1" customWidth="1"/>
    <col min="5616" max="5616" width="17" style="16" bestFit="1" customWidth="1"/>
    <col min="5617" max="5617" width="1.5703125" style="16" customWidth="1"/>
    <col min="5618" max="5618" width="0" style="16" hidden="1" customWidth="1"/>
    <col min="5619" max="5619" width="4.7109375" style="16" customWidth="1"/>
    <col min="5620" max="5620" width="2.28515625" style="16" customWidth="1"/>
    <col min="5621" max="5621" width="11.28515625" style="16" customWidth="1"/>
    <col min="5622" max="5622" width="17" style="16" bestFit="1" customWidth="1"/>
    <col min="5623" max="5623" width="0.7109375" style="16" customWidth="1"/>
    <col min="5624" max="5624" width="0" style="16" hidden="1" customWidth="1"/>
    <col min="5625" max="5625" width="4.7109375" style="16" customWidth="1"/>
    <col min="5626" max="5626" width="16.7109375" style="16" bestFit="1" customWidth="1"/>
    <col min="5627" max="5627" width="17.7109375" style="16" bestFit="1" customWidth="1"/>
    <col min="5628" max="5628" width="0.7109375" style="16" customWidth="1"/>
    <col min="5629" max="5629" width="0" style="16" hidden="1" customWidth="1"/>
    <col min="5630" max="5630" width="4.7109375" style="16" customWidth="1"/>
    <col min="5631" max="5631" width="16.28515625" style="16" bestFit="1" customWidth="1"/>
    <col min="5632" max="5632" width="17.7109375" style="16" bestFit="1" customWidth="1"/>
    <col min="5633" max="5633" width="0.7109375" style="16" customWidth="1"/>
    <col min="5634" max="5634" width="0" style="16" hidden="1" customWidth="1"/>
    <col min="5635" max="5635" width="4.7109375" style="16" customWidth="1"/>
    <col min="5636" max="5636" width="3.7109375" style="16" customWidth="1"/>
    <col min="5637" max="5638" width="0.28515625" style="16" customWidth="1"/>
    <col min="5639" max="5639" width="6.5703125" style="16" customWidth="1"/>
    <col min="5640" max="5640" width="9.42578125" style="16" bestFit="1" customWidth="1"/>
    <col min="5641" max="5641" width="0.28515625" style="16" customWidth="1"/>
    <col min="5642" max="5642" width="0" style="16" hidden="1" customWidth="1"/>
    <col min="5643" max="5643" width="17.7109375" style="16" bestFit="1" customWidth="1"/>
    <col min="5644" max="5644" width="0.42578125" style="16" customWidth="1"/>
    <col min="5645" max="5867" width="9.28515625" style="16"/>
    <col min="5868" max="5868" width="2.5703125" style="16" customWidth="1"/>
    <col min="5869" max="5869" width="0.28515625" style="16" customWidth="1"/>
    <col min="5870" max="5870" width="4.7109375" style="16" customWidth="1"/>
    <col min="5871" max="5871" width="15.7109375" style="16" bestFit="1" customWidth="1"/>
    <col min="5872" max="5872" width="17" style="16" bestFit="1" customWidth="1"/>
    <col min="5873" max="5873" width="1.5703125" style="16" customWidth="1"/>
    <col min="5874" max="5874" width="0" style="16" hidden="1" customWidth="1"/>
    <col min="5875" max="5875" width="4.7109375" style="16" customWidth="1"/>
    <col min="5876" max="5876" width="2.28515625" style="16" customWidth="1"/>
    <col min="5877" max="5877" width="11.28515625" style="16" customWidth="1"/>
    <col min="5878" max="5878" width="17" style="16" bestFit="1" customWidth="1"/>
    <col min="5879" max="5879" width="0.7109375" style="16" customWidth="1"/>
    <col min="5880" max="5880" width="0" style="16" hidden="1" customWidth="1"/>
    <col min="5881" max="5881" width="4.7109375" style="16" customWidth="1"/>
    <col min="5882" max="5882" width="16.7109375" style="16" bestFit="1" customWidth="1"/>
    <col min="5883" max="5883" width="17.7109375" style="16" bestFit="1" customWidth="1"/>
    <col min="5884" max="5884" width="0.7109375" style="16" customWidth="1"/>
    <col min="5885" max="5885" width="0" style="16" hidden="1" customWidth="1"/>
    <col min="5886" max="5886" width="4.7109375" style="16" customWidth="1"/>
    <col min="5887" max="5887" width="16.28515625" style="16" bestFit="1" customWidth="1"/>
    <col min="5888" max="5888" width="17.7109375" style="16" bestFit="1" customWidth="1"/>
    <col min="5889" max="5889" width="0.7109375" style="16" customWidth="1"/>
    <col min="5890" max="5890" width="0" style="16" hidden="1" customWidth="1"/>
    <col min="5891" max="5891" width="4.7109375" style="16" customWidth="1"/>
    <col min="5892" max="5892" width="3.7109375" style="16" customWidth="1"/>
    <col min="5893" max="5894" width="0.28515625" style="16" customWidth="1"/>
    <col min="5895" max="5895" width="6.5703125" style="16" customWidth="1"/>
    <col min="5896" max="5896" width="9.42578125" style="16" bestFit="1" customWidth="1"/>
    <col min="5897" max="5897" width="0.28515625" style="16" customWidth="1"/>
    <col min="5898" max="5898" width="0" style="16" hidden="1" customWidth="1"/>
    <col min="5899" max="5899" width="17.7109375" style="16" bestFit="1" customWidth="1"/>
    <col min="5900" max="5900" width="0.42578125" style="16" customWidth="1"/>
    <col min="5901" max="6123" width="9.28515625" style="16"/>
    <col min="6124" max="6124" width="2.5703125" style="16" customWidth="1"/>
    <col min="6125" max="6125" width="0.28515625" style="16" customWidth="1"/>
    <col min="6126" max="6126" width="4.7109375" style="16" customWidth="1"/>
    <col min="6127" max="6127" width="15.7109375" style="16" bestFit="1" customWidth="1"/>
    <col min="6128" max="6128" width="17" style="16" bestFit="1" customWidth="1"/>
    <col min="6129" max="6129" width="1.5703125" style="16" customWidth="1"/>
    <col min="6130" max="6130" width="0" style="16" hidden="1" customWidth="1"/>
    <col min="6131" max="6131" width="4.7109375" style="16" customWidth="1"/>
    <col min="6132" max="6132" width="2.28515625" style="16" customWidth="1"/>
    <col min="6133" max="6133" width="11.28515625" style="16" customWidth="1"/>
    <col min="6134" max="6134" width="17" style="16" bestFit="1" customWidth="1"/>
    <col min="6135" max="6135" width="0.7109375" style="16" customWidth="1"/>
    <col min="6136" max="6136" width="0" style="16" hidden="1" customWidth="1"/>
    <col min="6137" max="6137" width="4.7109375" style="16" customWidth="1"/>
    <col min="6138" max="6138" width="16.7109375" style="16" bestFit="1" customWidth="1"/>
    <col min="6139" max="6139" width="17.7109375" style="16" bestFit="1" customWidth="1"/>
    <col min="6140" max="6140" width="0.7109375" style="16" customWidth="1"/>
    <col min="6141" max="6141" width="0" style="16" hidden="1" customWidth="1"/>
    <col min="6142" max="6142" width="4.7109375" style="16" customWidth="1"/>
    <col min="6143" max="6143" width="16.28515625" style="16" bestFit="1" customWidth="1"/>
    <col min="6144" max="6144" width="17.7109375" style="16" bestFit="1" customWidth="1"/>
    <col min="6145" max="6145" width="0.7109375" style="16" customWidth="1"/>
    <col min="6146" max="6146" width="0" style="16" hidden="1" customWidth="1"/>
    <col min="6147" max="6147" width="4.7109375" style="16" customWidth="1"/>
    <col min="6148" max="6148" width="3.7109375" style="16" customWidth="1"/>
    <col min="6149" max="6150" width="0.28515625" style="16" customWidth="1"/>
    <col min="6151" max="6151" width="6.5703125" style="16" customWidth="1"/>
    <col min="6152" max="6152" width="9.42578125" style="16" bestFit="1" customWidth="1"/>
    <col min="6153" max="6153" width="0.28515625" style="16" customWidth="1"/>
    <col min="6154" max="6154" width="0" style="16" hidden="1" customWidth="1"/>
    <col min="6155" max="6155" width="17.7109375" style="16" bestFit="1" customWidth="1"/>
    <col min="6156" max="6156" width="0.42578125" style="16" customWidth="1"/>
    <col min="6157" max="6379" width="9.28515625" style="16"/>
    <col min="6380" max="6380" width="2.5703125" style="16" customWidth="1"/>
    <col min="6381" max="6381" width="0.28515625" style="16" customWidth="1"/>
    <col min="6382" max="6382" width="4.7109375" style="16" customWidth="1"/>
    <col min="6383" max="6383" width="15.7109375" style="16" bestFit="1" customWidth="1"/>
    <col min="6384" max="6384" width="17" style="16" bestFit="1" customWidth="1"/>
    <col min="6385" max="6385" width="1.5703125" style="16" customWidth="1"/>
    <col min="6386" max="6386" width="0" style="16" hidden="1" customWidth="1"/>
    <col min="6387" max="6387" width="4.7109375" style="16" customWidth="1"/>
    <col min="6388" max="6388" width="2.28515625" style="16" customWidth="1"/>
    <col min="6389" max="6389" width="11.28515625" style="16" customWidth="1"/>
    <col min="6390" max="6390" width="17" style="16" bestFit="1" customWidth="1"/>
    <col min="6391" max="6391" width="0.7109375" style="16" customWidth="1"/>
    <col min="6392" max="6392" width="0" style="16" hidden="1" customWidth="1"/>
    <col min="6393" max="6393" width="4.7109375" style="16" customWidth="1"/>
    <col min="6394" max="6394" width="16.7109375" style="16" bestFit="1" customWidth="1"/>
    <col min="6395" max="6395" width="17.7109375" style="16" bestFit="1" customWidth="1"/>
    <col min="6396" max="6396" width="0.7109375" style="16" customWidth="1"/>
    <col min="6397" max="6397" width="0" style="16" hidden="1" customWidth="1"/>
    <col min="6398" max="6398" width="4.7109375" style="16" customWidth="1"/>
    <col min="6399" max="6399" width="16.28515625" style="16" bestFit="1" customWidth="1"/>
    <col min="6400" max="6400" width="17.7109375" style="16" bestFit="1" customWidth="1"/>
    <col min="6401" max="6401" width="0.7109375" style="16" customWidth="1"/>
    <col min="6402" max="6402" width="0" style="16" hidden="1" customWidth="1"/>
    <col min="6403" max="6403" width="4.7109375" style="16" customWidth="1"/>
    <col min="6404" max="6404" width="3.7109375" style="16" customWidth="1"/>
    <col min="6405" max="6406" width="0.28515625" style="16" customWidth="1"/>
    <col min="6407" max="6407" width="6.5703125" style="16" customWidth="1"/>
    <col min="6408" max="6408" width="9.42578125" style="16" bestFit="1" customWidth="1"/>
    <col min="6409" max="6409" width="0.28515625" style="16" customWidth="1"/>
    <col min="6410" max="6410" width="0" style="16" hidden="1" customWidth="1"/>
    <col min="6411" max="6411" width="17.7109375" style="16" bestFit="1" customWidth="1"/>
    <col min="6412" max="6412" width="0.42578125" style="16" customWidth="1"/>
    <col min="6413" max="6635" width="9.28515625" style="16"/>
    <col min="6636" max="6636" width="2.5703125" style="16" customWidth="1"/>
    <col min="6637" max="6637" width="0.28515625" style="16" customWidth="1"/>
    <col min="6638" max="6638" width="4.7109375" style="16" customWidth="1"/>
    <col min="6639" max="6639" width="15.7109375" style="16" bestFit="1" customWidth="1"/>
    <col min="6640" max="6640" width="17" style="16" bestFit="1" customWidth="1"/>
    <col min="6641" max="6641" width="1.5703125" style="16" customWidth="1"/>
    <col min="6642" max="6642" width="0" style="16" hidden="1" customWidth="1"/>
    <col min="6643" max="6643" width="4.7109375" style="16" customWidth="1"/>
    <col min="6644" max="6644" width="2.28515625" style="16" customWidth="1"/>
    <col min="6645" max="6645" width="11.28515625" style="16" customWidth="1"/>
    <col min="6646" max="6646" width="17" style="16" bestFit="1" customWidth="1"/>
    <col min="6647" max="6647" width="0.7109375" style="16" customWidth="1"/>
    <col min="6648" max="6648" width="0" style="16" hidden="1" customWidth="1"/>
    <col min="6649" max="6649" width="4.7109375" style="16" customWidth="1"/>
    <col min="6650" max="6650" width="16.7109375" style="16" bestFit="1" customWidth="1"/>
    <col min="6651" max="6651" width="17.7109375" style="16" bestFit="1" customWidth="1"/>
    <col min="6652" max="6652" width="0.7109375" style="16" customWidth="1"/>
    <col min="6653" max="6653" width="0" style="16" hidden="1" customWidth="1"/>
    <col min="6654" max="6654" width="4.7109375" style="16" customWidth="1"/>
    <col min="6655" max="6655" width="16.28515625" style="16" bestFit="1" customWidth="1"/>
    <col min="6656" max="6656" width="17.7109375" style="16" bestFit="1" customWidth="1"/>
    <col min="6657" max="6657" width="0.7109375" style="16" customWidth="1"/>
    <col min="6658" max="6658" width="0" style="16" hidden="1" customWidth="1"/>
    <col min="6659" max="6659" width="4.7109375" style="16" customWidth="1"/>
    <col min="6660" max="6660" width="3.7109375" style="16" customWidth="1"/>
    <col min="6661" max="6662" width="0.28515625" style="16" customWidth="1"/>
    <col min="6663" max="6663" width="6.5703125" style="16" customWidth="1"/>
    <col min="6664" max="6664" width="9.42578125" style="16" bestFit="1" customWidth="1"/>
    <col min="6665" max="6665" width="0.28515625" style="16" customWidth="1"/>
    <col min="6666" max="6666" width="0" style="16" hidden="1" customWidth="1"/>
    <col min="6667" max="6667" width="17.7109375" style="16" bestFit="1" customWidth="1"/>
    <col min="6668" max="6668" width="0.42578125" style="16" customWidth="1"/>
    <col min="6669" max="6891" width="9.28515625" style="16"/>
    <col min="6892" max="6892" width="2.5703125" style="16" customWidth="1"/>
    <col min="6893" max="6893" width="0.28515625" style="16" customWidth="1"/>
    <col min="6894" max="6894" width="4.7109375" style="16" customWidth="1"/>
    <col min="6895" max="6895" width="15.7109375" style="16" bestFit="1" customWidth="1"/>
    <col min="6896" max="6896" width="17" style="16" bestFit="1" customWidth="1"/>
    <col min="6897" max="6897" width="1.5703125" style="16" customWidth="1"/>
    <col min="6898" max="6898" width="0" style="16" hidden="1" customWidth="1"/>
    <col min="6899" max="6899" width="4.7109375" style="16" customWidth="1"/>
    <col min="6900" max="6900" width="2.28515625" style="16" customWidth="1"/>
    <col min="6901" max="6901" width="11.28515625" style="16" customWidth="1"/>
    <col min="6902" max="6902" width="17" style="16" bestFit="1" customWidth="1"/>
    <col min="6903" max="6903" width="0.7109375" style="16" customWidth="1"/>
    <col min="6904" max="6904" width="0" style="16" hidden="1" customWidth="1"/>
    <col min="6905" max="6905" width="4.7109375" style="16" customWidth="1"/>
    <col min="6906" max="6906" width="16.7109375" style="16" bestFit="1" customWidth="1"/>
    <col min="6907" max="6907" width="17.7109375" style="16" bestFit="1" customWidth="1"/>
    <col min="6908" max="6908" width="0.7109375" style="16" customWidth="1"/>
    <col min="6909" max="6909" width="0" style="16" hidden="1" customWidth="1"/>
    <col min="6910" max="6910" width="4.7109375" style="16" customWidth="1"/>
    <col min="6911" max="6911" width="16.28515625" style="16" bestFit="1" customWidth="1"/>
    <col min="6912" max="6912" width="17.7109375" style="16" bestFit="1" customWidth="1"/>
    <col min="6913" max="6913" width="0.7109375" style="16" customWidth="1"/>
    <col min="6914" max="6914" width="0" style="16" hidden="1" customWidth="1"/>
    <col min="6915" max="6915" width="4.7109375" style="16" customWidth="1"/>
    <col min="6916" max="6916" width="3.7109375" style="16" customWidth="1"/>
    <col min="6917" max="6918" width="0.28515625" style="16" customWidth="1"/>
    <col min="6919" max="6919" width="6.5703125" style="16" customWidth="1"/>
    <col min="6920" max="6920" width="9.42578125" style="16" bestFit="1" customWidth="1"/>
    <col min="6921" max="6921" width="0.28515625" style="16" customWidth="1"/>
    <col min="6922" max="6922" width="0" style="16" hidden="1" customWidth="1"/>
    <col min="6923" max="6923" width="17.7109375" style="16" bestFit="1" customWidth="1"/>
    <col min="6924" max="6924" width="0.42578125" style="16" customWidth="1"/>
    <col min="6925" max="7147" width="9.28515625" style="16"/>
    <col min="7148" max="7148" width="2.5703125" style="16" customWidth="1"/>
    <col min="7149" max="7149" width="0.28515625" style="16" customWidth="1"/>
    <col min="7150" max="7150" width="4.7109375" style="16" customWidth="1"/>
    <col min="7151" max="7151" width="15.7109375" style="16" bestFit="1" customWidth="1"/>
    <col min="7152" max="7152" width="17" style="16" bestFit="1" customWidth="1"/>
    <col min="7153" max="7153" width="1.5703125" style="16" customWidth="1"/>
    <col min="7154" max="7154" width="0" style="16" hidden="1" customWidth="1"/>
    <col min="7155" max="7155" width="4.7109375" style="16" customWidth="1"/>
    <col min="7156" max="7156" width="2.28515625" style="16" customWidth="1"/>
    <col min="7157" max="7157" width="11.28515625" style="16" customWidth="1"/>
    <col min="7158" max="7158" width="17" style="16" bestFit="1" customWidth="1"/>
    <col min="7159" max="7159" width="0.7109375" style="16" customWidth="1"/>
    <col min="7160" max="7160" width="0" style="16" hidden="1" customWidth="1"/>
    <col min="7161" max="7161" width="4.7109375" style="16" customWidth="1"/>
    <col min="7162" max="7162" width="16.7109375" style="16" bestFit="1" customWidth="1"/>
    <col min="7163" max="7163" width="17.7109375" style="16" bestFit="1" customWidth="1"/>
    <col min="7164" max="7164" width="0.7109375" style="16" customWidth="1"/>
    <col min="7165" max="7165" width="0" style="16" hidden="1" customWidth="1"/>
    <col min="7166" max="7166" width="4.7109375" style="16" customWidth="1"/>
    <col min="7167" max="7167" width="16.28515625" style="16" bestFit="1" customWidth="1"/>
    <col min="7168" max="7168" width="17.7109375" style="16" bestFit="1" customWidth="1"/>
    <col min="7169" max="7169" width="0.7109375" style="16" customWidth="1"/>
    <col min="7170" max="7170" width="0" style="16" hidden="1" customWidth="1"/>
    <col min="7171" max="7171" width="4.7109375" style="16" customWidth="1"/>
    <col min="7172" max="7172" width="3.7109375" style="16" customWidth="1"/>
    <col min="7173" max="7174" width="0.28515625" style="16" customWidth="1"/>
    <col min="7175" max="7175" width="6.5703125" style="16" customWidth="1"/>
    <col min="7176" max="7176" width="9.42578125" style="16" bestFit="1" customWidth="1"/>
    <col min="7177" max="7177" width="0.28515625" style="16" customWidth="1"/>
    <col min="7178" max="7178" width="0" style="16" hidden="1" customWidth="1"/>
    <col min="7179" max="7179" width="17.7109375" style="16" bestFit="1" customWidth="1"/>
    <col min="7180" max="7180" width="0.42578125" style="16" customWidth="1"/>
    <col min="7181" max="7403" width="9.28515625" style="16"/>
    <col min="7404" max="7404" width="2.5703125" style="16" customWidth="1"/>
    <col min="7405" max="7405" width="0.28515625" style="16" customWidth="1"/>
    <col min="7406" max="7406" width="4.7109375" style="16" customWidth="1"/>
    <col min="7407" max="7407" width="15.7109375" style="16" bestFit="1" customWidth="1"/>
    <col min="7408" max="7408" width="17" style="16" bestFit="1" customWidth="1"/>
    <col min="7409" max="7409" width="1.5703125" style="16" customWidth="1"/>
    <col min="7410" max="7410" width="0" style="16" hidden="1" customWidth="1"/>
    <col min="7411" max="7411" width="4.7109375" style="16" customWidth="1"/>
    <col min="7412" max="7412" width="2.28515625" style="16" customWidth="1"/>
    <col min="7413" max="7413" width="11.28515625" style="16" customWidth="1"/>
    <col min="7414" max="7414" width="17" style="16" bestFit="1" customWidth="1"/>
    <col min="7415" max="7415" width="0.7109375" style="16" customWidth="1"/>
    <col min="7416" max="7416" width="0" style="16" hidden="1" customWidth="1"/>
    <col min="7417" max="7417" width="4.7109375" style="16" customWidth="1"/>
    <col min="7418" max="7418" width="16.7109375" style="16" bestFit="1" customWidth="1"/>
    <col min="7419" max="7419" width="17.7109375" style="16" bestFit="1" customWidth="1"/>
    <col min="7420" max="7420" width="0.7109375" style="16" customWidth="1"/>
    <col min="7421" max="7421" width="0" style="16" hidden="1" customWidth="1"/>
    <col min="7422" max="7422" width="4.7109375" style="16" customWidth="1"/>
    <col min="7423" max="7423" width="16.28515625" style="16" bestFit="1" customWidth="1"/>
    <col min="7424" max="7424" width="17.7109375" style="16" bestFit="1" customWidth="1"/>
    <col min="7425" max="7425" width="0.7109375" style="16" customWidth="1"/>
    <col min="7426" max="7426" width="0" style="16" hidden="1" customWidth="1"/>
    <col min="7427" max="7427" width="4.7109375" style="16" customWidth="1"/>
    <col min="7428" max="7428" width="3.7109375" style="16" customWidth="1"/>
    <col min="7429" max="7430" width="0.28515625" style="16" customWidth="1"/>
    <col min="7431" max="7431" width="6.5703125" style="16" customWidth="1"/>
    <col min="7432" max="7432" width="9.42578125" style="16" bestFit="1" customWidth="1"/>
    <col min="7433" max="7433" width="0.28515625" style="16" customWidth="1"/>
    <col min="7434" max="7434" width="0" style="16" hidden="1" customWidth="1"/>
    <col min="7435" max="7435" width="17.7109375" style="16" bestFit="1" customWidth="1"/>
    <col min="7436" max="7436" width="0.42578125" style="16" customWidth="1"/>
    <col min="7437" max="7659" width="9.28515625" style="16"/>
    <col min="7660" max="7660" width="2.5703125" style="16" customWidth="1"/>
    <col min="7661" max="7661" width="0.28515625" style="16" customWidth="1"/>
    <col min="7662" max="7662" width="4.7109375" style="16" customWidth="1"/>
    <col min="7663" max="7663" width="15.7109375" style="16" bestFit="1" customWidth="1"/>
    <col min="7664" max="7664" width="17" style="16" bestFit="1" customWidth="1"/>
    <col min="7665" max="7665" width="1.5703125" style="16" customWidth="1"/>
    <col min="7666" max="7666" width="0" style="16" hidden="1" customWidth="1"/>
    <col min="7667" max="7667" width="4.7109375" style="16" customWidth="1"/>
    <col min="7668" max="7668" width="2.28515625" style="16" customWidth="1"/>
    <col min="7669" max="7669" width="11.28515625" style="16" customWidth="1"/>
    <col min="7670" max="7670" width="17" style="16" bestFit="1" customWidth="1"/>
    <col min="7671" max="7671" width="0.7109375" style="16" customWidth="1"/>
    <col min="7672" max="7672" width="0" style="16" hidden="1" customWidth="1"/>
    <col min="7673" max="7673" width="4.7109375" style="16" customWidth="1"/>
    <col min="7674" max="7674" width="16.7109375" style="16" bestFit="1" customWidth="1"/>
    <col min="7675" max="7675" width="17.7109375" style="16" bestFit="1" customWidth="1"/>
    <col min="7676" max="7676" width="0.7109375" style="16" customWidth="1"/>
    <col min="7677" max="7677" width="0" style="16" hidden="1" customWidth="1"/>
    <col min="7678" max="7678" width="4.7109375" style="16" customWidth="1"/>
    <col min="7679" max="7679" width="16.28515625" style="16" bestFit="1" customWidth="1"/>
    <col min="7680" max="7680" width="17.7109375" style="16" bestFit="1" customWidth="1"/>
    <col min="7681" max="7681" width="0.7109375" style="16" customWidth="1"/>
    <col min="7682" max="7682" width="0" style="16" hidden="1" customWidth="1"/>
    <col min="7683" max="7683" width="4.7109375" style="16" customWidth="1"/>
    <col min="7684" max="7684" width="3.7109375" style="16" customWidth="1"/>
    <col min="7685" max="7686" width="0.28515625" style="16" customWidth="1"/>
    <col min="7687" max="7687" width="6.5703125" style="16" customWidth="1"/>
    <col min="7688" max="7688" width="9.42578125" style="16" bestFit="1" customWidth="1"/>
    <col min="7689" max="7689" width="0.28515625" style="16" customWidth="1"/>
    <col min="7690" max="7690" width="0" style="16" hidden="1" customWidth="1"/>
    <col min="7691" max="7691" width="17.7109375" style="16" bestFit="1" customWidth="1"/>
    <col min="7692" max="7692" width="0.42578125" style="16" customWidth="1"/>
    <col min="7693" max="7915" width="9.28515625" style="16"/>
    <col min="7916" max="7916" width="2.5703125" style="16" customWidth="1"/>
    <col min="7917" max="7917" width="0.28515625" style="16" customWidth="1"/>
    <col min="7918" max="7918" width="4.7109375" style="16" customWidth="1"/>
    <col min="7919" max="7919" width="15.7109375" style="16" bestFit="1" customWidth="1"/>
    <col min="7920" max="7920" width="17" style="16" bestFit="1" customWidth="1"/>
    <col min="7921" max="7921" width="1.5703125" style="16" customWidth="1"/>
    <col min="7922" max="7922" width="0" style="16" hidden="1" customWidth="1"/>
    <col min="7923" max="7923" width="4.7109375" style="16" customWidth="1"/>
    <col min="7924" max="7924" width="2.28515625" style="16" customWidth="1"/>
    <col min="7925" max="7925" width="11.28515625" style="16" customWidth="1"/>
    <col min="7926" max="7926" width="17" style="16" bestFit="1" customWidth="1"/>
    <col min="7927" max="7927" width="0.7109375" style="16" customWidth="1"/>
    <col min="7928" max="7928" width="0" style="16" hidden="1" customWidth="1"/>
    <col min="7929" max="7929" width="4.7109375" style="16" customWidth="1"/>
    <col min="7930" max="7930" width="16.7109375" style="16" bestFit="1" customWidth="1"/>
    <col min="7931" max="7931" width="17.7109375" style="16" bestFit="1" customWidth="1"/>
    <col min="7932" max="7932" width="0.7109375" style="16" customWidth="1"/>
    <col min="7933" max="7933" width="0" style="16" hidden="1" customWidth="1"/>
    <col min="7934" max="7934" width="4.7109375" style="16" customWidth="1"/>
    <col min="7935" max="7935" width="16.28515625" style="16" bestFit="1" customWidth="1"/>
    <col min="7936" max="7936" width="17.7109375" style="16" bestFit="1" customWidth="1"/>
    <col min="7937" max="7937" width="0.7109375" style="16" customWidth="1"/>
    <col min="7938" max="7938" width="0" style="16" hidden="1" customWidth="1"/>
    <col min="7939" max="7939" width="4.7109375" style="16" customWidth="1"/>
    <col min="7940" max="7940" width="3.7109375" style="16" customWidth="1"/>
    <col min="7941" max="7942" width="0.28515625" style="16" customWidth="1"/>
    <col min="7943" max="7943" width="6.5703125" style="16" customWidth="1"/>
    <col min="7944" max="7944" width="9.42578125" style="16" bestFit="1" customWidth="1"/>
    <col min="7945" max="7945" width="0.28515625" style="16" customWidth="1"/>
    <col min="7946" max="7946" width="0" style="16" hidden="1" customWidth="1"/>
    <col min="7947" max="7947" width="17.7109375" style="16" bestFit="1" customWidth="1"/>
    <col min="7948" max="7948" width="0.42578125" style="16" customWidth="1"/>
    <col min="7949" max="8171" width="9.28515625" style="16"/>
    <col min="8172" max="8172" width="2.5703125" style="16" customWidth="1"/>
    <col min="8173" max="8173" width="0.28515625" style="16" customWidth="1"/>
    <col min="8174" max="8174" width="4.7109375" style="16" customWidth="1"/>
    <col min="8175" max="8175" width="15.7109375" style="16" bestFit="1" customWidth="1"/>
    <col min="8176" max="8176" width="17" style="16" bestFit="1" customWidth="1"/>
    <col min="8177" max="8177" width="1.5703125" style="16" customWidth="1"/>
    <col min="8178" max="8178" width="0" style="16" hidden="1" customWidth="1"/>
    <col min="8179" max="8179" width="4.7109375" style="16" customWidth="1"/>
    <col min="8180" max="8180" width="2.28515625" style="16" customWidth="1"/>
    <col min="8181" max="8181" width="11.28515625" style="16" customWidth="1"/>
    <col min="8182" max="8182" width="17" style="16" bestFit="1" customWidth="1"/>
    <col min="8183" max="8183" width="0.7109375" style="16" customWidth="1"/>
    <col min="8184" max="8184" width="0" style="16" hidden="1" customWidth="1"/>
    <col min="8185" max="8185" width="4.7109375" style="16" customWidth="1"/>
    <col min="8186" max="8186" width="16.7109375" style="16" bestFit="1" customWidth="1"/>
    <col min="8187" max="8187" width="17.7109375" style="16" bestFit="1" customWidth="1"/>
    <col min="8188" max="8188" width="0.7109375" style="16" customWidth="1"/>
    <col min="8189" max="8189" width="0" style="16" hidden="1" customWidth="1"/>
    <col min="8190" max="8190" width="4.7109375" style="16" customWidth="1"/>
    <col min="8191" max="8191" width="16.28515625" style="16" bestFit="1" customWidth="1"/>
    <col min="8192" max="8192" width="17.7109375" style="16" bestFit="1" customWidth="1"/>
    <col min="8193" max="8193" width="0.7109375" style="16" customWidth="1"/>
    <col min="8194" max="8194" width="0" style="16" hidden="1" customWidth="1"/>
    <col min="8195" max="8195" width="4.7109375" style="16" customWidth="1"/>
    <col min="8196" max="8196" width="3.7109375" style="16" customWidth="1"/>
    <col min="8197" max="8198" width="0.28515625" style="16" customWidth="1"/>
    <col min="8199" max="8199" width="6.5703125" style="16" customWidth="1"/>
    <col min="8200" max="8200" width="9.42578125" style="16" bestFit="1" customWidth="1"/>
    <col min="8201" max="8201" width="0.28515625" style="16" customWidth="1"/>
    <col min="8202" max="8202" width="0" style="16" hidden="1" customWidth="1"/>
    <col min="8203" max="8203" width="17.7109375" style="16" bestFit="1" customWidth="1"/>
    <col min="8204" max="8204" width="0.42578125" style="16" customWidth="1"/>
    <col min="8205" max="8427" width="9.28515625" style="16"/>
    <col min="8428" max="8428" width="2.5703125" style="16" customWidth="1"/>
    <col min="8429" max="8429" width="0.28515625" style="16" customWidth="1"/>
    <col min="8430" max="8430" width="4.7109375" style="16" customWidth="1"/>
    <col min="8431" max="8431" width="15.7109375" style="16" bestFit="1" customWidth="1"/>
    <col min="8432" max="8432" width="17" style="16" bestFit="1" customWidth="1"/>
    <col min="8433" max="8433" width="1.5703125" style="16" customWidth="1"/>
    <col min="8434" max="8434" width="0" style="16" hidden="1" customWidth="1"/>
    <col min="8435" max="8435" width="4.7109375" style="16" customWidth="1"/>
    <col min="8436" max="8436" width="2.28515625" style="16" customWidth="1"/>
    <col min="8437" max="8437" width="11.28515625" style="16" customWidth="1"/>
    <col min="8438" max="8438" width="17" style="16" bestFit="1" customWidth="1"/>
    <col min="8439" max="8439" width="0.7109375" style="16" customWidth="1"/>
    <col min="8440" max="8440" width="0" style="16" hidden="1" customWidth="1"/>
    <col min="8441" max="8441" width="4.7109375" style="16" customWidth="1"/>
    <col min="8442" max="8442" width="16.7109375" style="16" bestFit="1" customWidth="1"/>
    <col min="8443" max="8443" width="17.7109375" style="16" bestFit="1" customWidth="1"/>
    <col min="8444" max="8444" width="0.7109375" style="16" customWidth="1"/>
    <col min="8445" max="8445" width="0" style="16" hidden="1" customWidth="1"/>
    <col min="8446" max="8446" width="4.7109375" style="16" customWidth="1"/>
    <col min="8447" max="8447" width="16.28515625" style="16" bestFit="1" customWidth="1"/>
    <col min="8448" max="8448" width="17.7109375" style="16" bestFit="1" customWidth="1"/>
    <col min="8449" max="8449" width="0.7109375" style="16" customWidth="1"/>
    <col min="8450" max="8450" width="0" style="16" hidden="1" customWidth="1"/>
    <col min="8451" max="8451" width="4.7109375" style="16" customWidth="1"/>
    <col min="8452" max="8452" width="3.7109375" style="16" customWidth="1"/>
    <col min="8453" max="8454" width="0.28515625" style="16" customWidth="1"/>
    <col min="8455" max="8455" width="6.5703125" style="16" customWidth="1"/>
    <col min="8456" max="8456" width="9.42578125" style="16" bestFit="1" customWidth="1"/>
    <col min="8457" max="8457" width="0.28515625" style="16" customWidth="1"/>
    <col min="8458" max="8458" width="0" style="16" hidden="1" customWidth="1"/>
    <col min="8459" max="8459" width="17.7109375" style="16" bestFit="1" customWidth="1"/>
    <col min="8460" max="8460" width="0.42578125" style="16" customWidth="1"/>
    <col min="8461" max="8683" width="9.28515625" style="16"/>
    <col min="8684" max="8684" width="2.5703125" style="16" customWidth="1"/>
    <col min="8685" max="8685" width="0.28515625" style="16" customWidth="1"/>
    <col min="8686" max="8686" width="4.7109375" style="16" customWidth="1"/>
    <col min="8687" max="8687" width="15.7109375" style="16" bestFit="1" customWidth="1"/>
    <col min="8688" max="8688" width="17" style="16" bestFit="1" customWidth="1"/>
    <col min="8689" max="8689" width="1.5703125" style="16" customWidth="1"/>
    <col min="8690" max="8690" width="0" style="16" hidden="1" customWidth="1"/>
    <col min="8691" max="8691" width="4.7109375" style="16" customWidth="1"/>
    <col min="8692" max="8692" width="2.28515625" style="16" customWidth="1"/>
    <col min="8693" max="8693" width="11.28515625" style="16" customWidth="1"/>
    <col min="8694" max="8694" width="17" style="16" bestFit="1" customWidth="1"/>
    <col min="8695" max="8695" width="0.7109375" style="16" customWidth="1"/>
    <col min="8696" max="8696" width="0" style="16" hidden="1" customWidth="1"/>
    <col min="8697" max="8697" width="4.7109375" style="16" customWidth="1"/>
    <col min="8698" max="8698" width="16.7109375" style="16" bestFit="1" customWidth="1"/>
    <col min="8699" max="8699" width="17.7109375" style="16" bestFit="1" customWidth="1"/>
    <col min="8700" max="8700" width="0.7109375" style="16" customWidth="1"/>
    <col min="8701" max="8701" width="0" style="16" hidden="1" customWidth="1"/>
    <col min="8702" max="8702" width="4.7109375" style="16" customWidth="1"/>
    <col min="8703" max="8703" width="16.28515625" style="16" bestFit="1" customWidth="1"/>
    <col min="8704" max="8704" width="17.7109375" style="16" bestFit="1" customWidth="1"/>
    <col min="8705" max="8705" width="0.7109375" style="16" customWidth="1"/>
    <col min="8706" max="8706" width="0" style="16" hidden="1" customWidth="1"/>
    <col min="8707" max="8707" width="4.7109375" style="16" customWidth="1"/>
    <col min="8708" max="8708" width="3.7109375" style="16" customWidth="1"/>
    <col min="8709" max="8710" width="0.28515625" style="16" customWidth="1"/>
    <col min="8711" max="8711" width="6.5703125" style="16" customWidth="1"/>
    <col min="8712" max="8712" width="9.42578125" style="16" bestFit="1" customWidth="1"/>
    <col min="8713" max="8713" width="0.28515625" style="16" customWidth="1"/>
    <col min="8714" max="8714" width="0" style="16" hidden="1" customWidth="1"/>
    <col min="8715" max="8715" width="17.7109375" style="16" bestFit="1" customWidth="1"/>
    <col min="8716" max="8716" width="0.42578125" style="16" customWidth="1"/>
    <col min="8717" max="8939" width="9.28515625" style="16"/>
    <col min="8940" max="8940" width="2.5703125" style="16" customWidth="1"/>
    <col min="8941" max="8941" width="0.28515625" style="16" customWidth="1"/>
    <col min="8942" max="8942" width="4.7109375" style="16" customWidth="1"/>
    <col min="8943" max="8943" width="15.7109375" style="16" bestFit="1" customWidth="1"/>
    <col min="8944" max="8944" width="17" style="16" bestFit="1" customWidth="1"/>
    <col min="8945" max="8945" width="1.5703125" style="16" customWidth="1"/>
    <col min="8946" max="8946" width="0" style="16" hidden="1" customWidth="1"/>
    <col min="8947" max="8947" width="4.7109375" style="16" customWidth="1"/>
    <col min="8948" max="8948" width="2.28515625" style="16" customWidth="1"/>
    <col min="8949" max="8949" width="11.28515625" style="16" customWidth="1"/>
    <col min="8950" max="8950" width="17" style="16" bestFit="1" customWidth="1"/>
    <col min="8951" max="8951" width="0.7109375" style="16" customWidth="1"/>
    <col min="8952" max="8952" width="0" style="16" hidden="1" customWidth="1"/>
    <col min="8953" max="8953" width="4.7109375" style="16" customWidth="1"/>
    <col min="8954" max="8954" width="16.7109375" style="16" bestFit="1" customWidth="1"/>
    <col min="8955" max="8955" width="17.7109375" style="16" bestFit="1" customWidth="1"/>
    <col min="8956" max="8956" width="0.7109375" style="16" customWidth="1"/>
    <col min="8957" max="8957" width="0" style="16" hidden="1" customWidth="1"/>
    <col min="8958" max="8958" width="4.7109375" style="16" customWidth="1"/>
    <col min="8959" max="8959" width="16.28515625" style="16" bestFit="1" customWidth="1"/>
    <col min="8960" max="8960" width="17.7109375" style="16" bestFit="1" customWidth="1"/>
    <col min="8961" max="8961" width="0.7109375" style="16" customWidth="1"/>
    <col min="8962" max="8962" width="0" style="16" hidden="1" customWidth="1"/>
    <col min="8963" max="8963" width="4.7109375" style="16" customWidth="1"/>
    <col min="8964" max="8964" width="3.7109375" style="16" customWidth="1"/>
    <col min="8965" max="8966" width="0.28515625" style="16" customWidth="1"/>
    <col min="8967" max="8967" width="6.5703125" style="16" customWidth="1"/>
    <col min="8968" max="8968" width="9.42578125" style="16" bestFit="1" customWidth="1"/>
    <col min="8969" max="8969" width="0.28515625" style="16" customWidth="1"/>
    <col min="8970" max="8970" width="0" style="16" hidden="1" customWidth="1"/>
    <col min="8971" max="8971" width="17.7109375" style="16" bestFit="1" customWidth="1"/>
    <col min="8972" max="8972" width="0.42578125" style="16" customWidth="1"/>
    <col min="8973" max="9195" width="9.28515625" style="16"/>
    <col min="9196" max="9196" width="2.5703125" style="16" customWidth="1"/>
    <col min="9197" max="9197" width="0.28515625" style="16" customWidth="1"/>
    <col min="9198" max="9198" width="4.7109375" style="16" customWidth="1"/>
    <col min="9199" max="9199" width="15.7109375" style="16" bestFit="1" customWidth="1"/>
    <col min="9200" max="9200" width="17" style="16" bestFit="1" customWidth="1"/>
    <col min="9201" max="9201" width="1.5703125" style="16" customWidth="1"/>
    <col min="9202" max="9202" width="0" style="16" hidden="1" customWidth="1"/>
    <col min="9203" max="9203" width="4.7109375" style="16" customWidth="1"/>
    <col min="9204" max="9204" width="2.28515625" style="16" customWidth="1"/>
    <col min="9205" max="9205" width="11.28515625" style="16" customWidth="1"/>
    <col min="9206" max="9206" width="17" style="16" bestFit="1" customWidth="1"/>
    <col min="9207" max="9207" width="0.7109375" style="16" customWidth="1"/>
    <col min="9208" max="9208" width="0" style="16" hidden="1" customWidth="1"/>
    <col min="9209" max="9209" width="4.7109375" style="16" customWidth="1"/>
    <col min="9210" max="9210" width="16.7109375" style="16" bestFit="1" customWidth="1"/>
    <col min="9211" max="9211" width="17.7109375" style="16" bestFit="1" customWidth="1"/>
    <col min="9212" max="9212" width="0.7109375" style="16" customWidth="1"/>
    <col min="9213" max="9213" width="0" style="16" hidden="1" customWidth="1"/>
    <col min="9214" max="9214" width="4.7109375" style="16" customWidth="1"/>
    <col min="9215" max="9215" width="16.28515625" style="16" bestFit="1" customWidth="1"/>
    <col min="9216" max="9216" width="17.7109375" style="16" bestFit="1" customWidth="1"/>
    <col min="9217" max="9217" width="0.7109375" style="16" customWidth="1"/>
    <col min="9218" max="9218" width="0" style="16" hidden="1" customWidth="1"/>
    <col min="9219" max="9219" width="4.7109375" style="16" customWidth="1"/>
    <col min="9220" max="9220" width="3.7109375" style="16" customWidth="1"/>
    <col min="9221" max="9222" width="0.28515625" style="16" customWidth="1"/>
    <col min="9223" max="9223" width="6.5703125" style="16" customWidth="1"/>
    <col min="9224" max="9224" width="9.42578125" style="16" bestFit="1" customWidth="1"/>
    <col min="9225" max="9225" width="0.28515625" style="16" customWidth="1"/>
    <col min="9226" max="9226" width="0" style="16" hidden="1" customWidth="1"/>
    <col min="9227" max="9227" width="17.7109375" style="16" bestFit="1" customWidth="1"/>
    <col min="9228" max="9228" width="0.42578125" style="16" customWidth="1"/>
    <col min="9229" max="9451" width="9.28515625" style="16"/>
    <col min="9452" max="9452" width="2.5703125" style="16" customWidth="1"/>
    <col min="9453" max="9453" width="0.28515625" style="16" customWidth="1"/>
    <col min="9454" max="9454" width="4.7109375" style="16" customWidth="1"/>
    <col min="9455" max="9455" width="15.7109375" style="16" bestFit="1" customWidth="1"/>
    <col min="9456" max="9456" width="17" style="16" bestFit="1" customWidth="1"/>
    <col min="9457" max="9457" width="1.5703125" style="16" customWidth="1"/>
    <col min="9458" max="9458" width="0" style="16" hidden="1" customWidth="1"/>
    <col min="9459" max="9459" width="4.7109375" style="16" customWidth="1"/>
    <col min="9460" max="9460" width="2.28515625" style="16" customWidth="1"/>
    <col min="9461" max="9461" width="11.28515625" style="16" customWidth="1"/>
    <col min="9462" max="9462" width="17" style="16" bestFit="1" customWidth="1"/>
    <col min="9463" max="9463" width="0.7109375" style="16" customWidth="1"/>
    <col min="9464" max="9464" width="0" style="16" hidden="1" customWidth="1"/>
    <col min="9465" max="9465" width="4.7109375" style="16" customWidth="1"/>
    <col min="9466" max="9466" width="16.7109375" style="16" bestFit="1" customWidth="1"/>
    <col min="9467" max="9467" width="17.7109375" style="16" bestFit="1" customWidth="1"/>
    <col min="9468" max="9468" width="0.7109375" style="16" customWidth="1"/>
    <col min="9469" max="9469" width="0" style="16" hidden="1" customWidth="1"/>
    <col min="9470" max="9470" width="4.7109375" style="16" customWidth="1"/>
    <col min="9471" max="9471" width="16.28515625" style="16" bestFit="1" customWidth="1"/>
    <col min="9472" max="9472" width="17.7109375" style="16" bestFit="1" customWidth="1"/>
    <col min="9473" max="9473" width="0.7109375" style="16" customWidth="1"/>
    <col min="9474" max="9474" width="0" style="16" hidden="1" customWidth="1"/>
    <col min="9475" max="9475" width="4.7109375" style="16" customWidth="1"/>
    <col min="9476" max="9476" width="3.7109375" style="16" customWidth="1"/>
    <col min="9477" max="9478" width="0.28515625" style="16" customWidth="1"/>
    <col min="9479" max="9479" width="6.5703125" style="16" customWidth="1"/>
    <col min="9480" max="9480" width="9.42578125" style="16" bestFit="1" customWidth="1"/>
    <col min="9481" max="9481" width="0.28515625" style="16" customWidth="1"/>
    <col min="9482" max="9482" width="0" style="16" hidden="1" customWidth="1"/>
    <col min="9483" max="9483" width="17.7109375" style="16" bestFit="1" customWidth="1"/>
    <col min="9484" max="9484" width="0.42578125" style="16" customWidth="1"/>
    <col min="9485" max="9707" width="9.28515625" style="16"/>
    <col min="9708" max="9708" width="2.5703125" style="16" customWidth="1"/>
    <col min="9709" max="9709" width="0.28515625" style="16" customWidth="1"/>
    <col min="9710" max="9710" width="4.7109375" style="16" customWidth="1"/>
    <col min="9711" max="9711" width="15.7109375" style="16" bestFit="1" customWidth="1"/>
    <col min="9712" max="9712" width="17" style="16" bestFit="1" customWidth="1"/>
    <col min="9713" max="9713" width="1.5703125" style="16" customWidth="1"/>
    <col min="9714" max="9714" width="0" style="16" hidden="1" customWidth="1"/>
    <col min="9715" max="9715" width="4.7109375" style="16" customWidth="1"/>
    <col min="9716" max="9716" width="2.28515625" style="16" customWidth="1"/>
    <col min="9717" max="9717" width="11.28515625" style="16" customWidth="1"/>
    <col min="9718" max="9718" width="17" style="16" bestFit="1" customWidth="1"/>
    <col min="9719" max="9719" width="0.7109375" style="16" customWidth="1"/>
    <col min="9720" max="9720" width="0" style="16" hidden="1" customWidth="1"/>
    <col min="9721" max="9721" width="4.7109375" style="16" customWidth="1"/>
    <col min="9722" max="9722" width="16.7109375" style="16" bestFit="1" customWidth="1"/>
    <col min="9723" max="9723" width="17.7109375" style="16" bestFit="1" customWidth="1"/>
    <col min="9724" max="9724" width="0.7109375" style="16" customWidth="1"/>
    <col min="9725" max="9725" width="0" style="16" hidden="1" customWidth="1"/>
    <col min="9726" max="9726" width="4.7109375" style="16" customWidth="1"/>
    <col min="9727" max="9727" width="16.28515625" style="16" bestFit="1" customWidth="1"/>
    <col min="9728" max="9728" width="17.7109375" style="16" bestFit="1" customWidth="1"/>
    <col min="9729" max="9729" width="0.7109375" style="16" customWidth="1"/>
    <col min="9730" max="9730" width="0" style="16" hidden="1" customWidth="1"/>
    <col min="9731" max="9731" width="4.7109375" style="16" customWidth="1"/>
    <col min="9732" max="9732" width="3.7109375" style="16" customWidth="1"/>
    <col min="9733" max="9734" width="0.28515625" style="16" customWidth="1"/>
    <col min="9735" max="9735" width="6.5703125" style="16" customWidth="1"/>
    <col min="9736" max="9736" width="9.42578125" style="16" bestFit="1" customWidth="1"/>
    <col min="9737" max="9737" width="0.28515625" style="16" customWidth="1"/>
    <col min="9738" max="9738" width="0" style="16" hidden="1" customWidth="1"/>
    <col min="9739" max="9739" width="17.7109375" style="16" bestFit="1" customWidth="1"/>
    <col min="9740" max="9740" width="0.42578125" style="16" customWidth="1"/>
    <col min="9741" max="9963" width="9.28515625" style="16"/>
    <col min="9964" max="9964" width="2.5703125" style="16" customWidth="1"/>
    <col min="9965" max="9965" width="0.28515625" style="16" customWidth="1"/>
    <col min="9966" max="9966" width="4.7109375" style="16" customWidth="1"/>
    <col min="9967" max="9967" width="15.7109375" style="16" bestFit="1" customWidth="1"/>
    <col min="9968" max="9968" width="17" style="16" bestFit="1" customWidth="1"/>
    <col min="9969" max="9969" width="1.5703125" style="16" customWidth="1"/>
    <col min="9970" max="9970" width="0" style="16" hidden="1" customWidth="1"/>
    <col min="9971" max="9971" width="4.7109375" style="16" customWidth="1"/>
    <col min="9972" max="9972" width="2.28515625" style="16" customWidth="1"/>
    <col min="9973" max="9973" width="11.28515625" style="16" customWidth="1"/>
    <col min="9974" max="9974" width="17" style="16" bestFit="1" customWidth="1"/>
    <col min="9975" max="9975" width="0.7109375" style="16" customWidth="1"/>
    <col min="9976" max="9976" width="0" style="16" hidden="1" customWidth="1"/>
    <col min="9977" max="9977" width="4.7109375" style="16" customWidth="1"/>
    <col min="9978" max="9978" width="16.7109375" style="16" bestFit="1" customWidth="1"/>
    <col min="9979" max="9979" width="17.7109375" style="16" bestFit="1" customWidth="1"/>
    <col min="9980" max="9980" width="0.7109375" style="16" customWidth="1"/>
    <col min="9981" max="9981" width="0" style="16" hidden="1" customWidth="1"/>
    <col min="9982" max="9982" width="4.7109375" style="16" customWidth="1"/>
    <col min="9983" max="9983" width="16.28515625" style="16" bestFit="1" customWidth="1"/>
    <col min="9984" max="9984" width="17.7109375" style="16" bestFit="1" customWidth="1"/>
    <col min="9985" max="9985" width="0.7109375" style="16" customWidth="1"/>
    <col min="9986" max="9986" width="0" style="16" hidden="1" customWidth="1"/>
    <col min="9987" max="9987" width="4.7109375" style="16" customWidth="1"/>
    <col min="9988" max="9988" width="3.7109375" style="16" customWidth="1"/>
    <col min="9989" max="9990" width="0.28515625" style="16" customWidth="1"/>
    <col min="9991" max="9991" width="6.5703125" style="16" customWidth="1"/>
    <col min="9992" max="9992" width="9.42578125" style="16" bestFit="1" customWidth="1"/>
    <col min="9993" max="9993" width="0.28515625" style="16" customWidth="1"/>
    <col min="9994" max="9994" width="0" style="16" hidden="1" customWidth="1"/>
    <col min="9995" max="9995" width="17.7109375" style="16" bestFit="1" customWidth="1"/>
    <col min="9996" max="9996" width="0.42578125" style="16" customWidth="1"/>
    <col min="9997" max="10219" width="9.28515625" style="16"/>
    <col min="10220" max="10220" width="2.5703125" style="16" customWidth="1"/>
    <col min="10221" max="10221" width="0.28515625" style="16" customWidth="1"/>
    <col min="10222" max="10222" width="4.7109375" style="16" customWidth="1"/>
    <col min="10223" max="10223" width="15.7109375" style="16" bestFit="1" customWidth="1"/>
    <col min="10224" max="10224" width="17" style="16" bestFit="1" customWidth="1"/>
    <col min="10225" max="10225" width="1.5703125" style="16" customWidth="1"/>
    <col min="10226" max="10226" width="0" style="16" hidden="1" customWidth="1"/>
    <col min="10227" max="10227" width="4.7109375" style="16" customWidth="1"/>
    <col min="10228" max="10228" width="2.28515625" style="16" customWidth="1"/>
    <col min="10229" max="10229" width="11.28515625" style="16" customWidth="1"/>
    <col min="10230" max="10230" width="17" style="16" bestFit="1" customWidth="1"/>
    <col min="10231" max="10231" width="0.7109375" style="16" customWidth="1"/>
    <col min="10232" max="10232" width="0" style="16" hidden="1" customWidth="1"/>
    <col min="10233" max="10233" width="4.7109375" style="16" customWidth="1"/>
    <col min="10234" max="10234" width="16.7109375" style="16" bestFit="1" customWidth="1"/>
    <col min="10235" max="10235" width="17.7109375" style="16" bestFit="1" customWidth="1"/>
    <col min="10236" max="10236" width="0.7109375" style="16" customWidth="1"/>
    <col min="10237" max="10237" width="0" style="16" hidden="1" customWidth="1"/>
    <col min="10238" max="10238" width="4.7109375" style="16" customWidth="1"/>
    <col min="10239" max="10239" width="16.28515625" style="16" bestFit="1" customWidth="1"/>
    <col min="10240" max="10240" width="17.7109375" style="16" bestFit="1" customWidth="1"/>
    <col min="10241" max="10241" width="0.7109375" style="16" customWidth="1"/>
    <col min="10242" max="10242" width="0" style="16" hidden="1" customWidth="1"/>
    <col min="10243" max="10243" width="4.7109375" style="16" customWidth="1"/>
    <col min="10244" max="10244" width="3.7109375" style="16" customWidth="1"/>
    <col min="10245" max="10246" width="0.28515625" style="16" customWidth="1"/>
    <col min="10247" max="10247" width="6.5703125" style="16" customWidth="1"/>
    <col min="10248" max="10248" width="9.42578125" style="16" bestFit="1" customWidth="1"/>
    <col min="10249" max="10249" width="0.28515625" style="16" customWidth="1"/>
    <col min="10250" max="10250" width="0" style="16" hidden="1" customWidth="1"/>
    <col min="10251" max="10251" width="17.7109375" style="16" bestFit="1" customWidth="1"/>
    <col min="10252" max="10252" width="0.42578125" style="16" customWidth="1"/>
    <col min="10253" max="10475" width="9.28515625" style="16"/>
    <col min="10476" max="10476" width="2.5703125" style="16" customWidth="1"/>
    <col min="10477" max="10477" width="0.28515625" style="16" customWidth="1"/>
    <col min="10478" max="10478" width="4.7109375" style="16" customWidth="1"/>
    <col min="10479" max="10479" width="15.7109375" style="16" bestFit="1" customWidth="1"/>
    <col min="10480" max="10480" width="17" style="16" bestFit="1" customWidth="1"/>
    <col min="10481" max="10481" width="1.5703125" style="16" customWidth="1"/>
    <col min="10482" max="10482" width="0" style="16" hidden="1" customWidth="1"/>
    <col min="10483" max="10483" width="4.7109375" style="16" customWidth="1"/>
    <col min="10484" max="10484" width="2.28515625" style="16" customWidth="1"/>
    <col min="10485" max="10485" width="11.28515625" style="16" customWidth="1"/>
    <col min="10486" max="10486" width="17" style="16" bestFit="1" customWidth="1"/>
    <col min="10487" max="10487" width="0.7109375" style="16" customWidth="1"/>
    <col min="10488" max="10488" width="0" style="16" hidden="1" customWidth="1"/>
    <col min="10489" max="10489" width="4.7109375" style="16" customWidth="1"/>
    <col min="10490" max="10490" width="16.7109375" style="16" bestFit="1" customWidth="1"/>
    <col min="10491" max="10491" width="17.7109375" style="16" bestFit="1" customWidth="1"/>
    <col min="10492" max="10492" width="0.7109375" style="16" customWidth="1"/>
    <col min="10493" max="10493" width="0" style="16" hidden="1" customWidth="1"/>
    <col min="10494" max="10494" width="4.7109375" style="16" customWidth="1"/>
    <col min="10495" max="10495" width="16.28515625" style="16" bestFit="1" customWidth="1"/>
    <col min="10496" max="10496" width="17.7109375" style="16" bestFit="1" customWidth="1"/>
    <col min="10497" max="10497" width="0.7109375" style="16" customWidth="1"/>
    <col min="10498" max="10498" width="0" style="16" hidden="1" customWidth="1"/>
    <col min="10499" max="10499" width="4.7109375" style="16" customWidth="1"/>
    <col min="10500" max="10500" width="3.7109375" style="16" customWidth="1"/>
    <col min="10501" max="10502" width="0.28515625" style="16" customWidth="1"/>
    <col min="10503" max="10503" width="6.5703125" style="16" customWidth="1"/>
    <col min="10504" max="10504" width="9.42578125" style="16" bestFit="1" customWidth="1"/>
    <col min="10505" max="10505" width="0.28515625" style="16" customWidth="1"/>
    <col min="10506" max="10506" width="0" style="16" hidden="1" customWidth="1"/>
    <col min="10507" max="10507" width="17.7109375" style="16" bestFit="1" customWidth="1"/>
    <col min="10508" max="10508" width="0.42578125" style="16" customWidth="1"/>
    <col min="10509" max="10731" width="9.28515625" style="16"/>
    <col min="10732" max="10732" width="2.5703125" style="16" customWidth="1"/>
    <col min="10733" max="10733" width="0.28515625" style="16" customWidth="1"/>
    <col min="10734" max="10734" width="4.7109375" style="16" customWidth="1"/>
    <col min="10735" max="10735" width="15.7109375" style="16" bestFit="1" customWidth="1"/>
    <col min="10736" max="10736" width="17" style="16" bestFit="1" customWidth="1"/>
    <col min="10737" max="10737" width="1.5703125" style="16" customWidth="1"/>
    <col min="10738" max="10738" width="0" style="16" hidden="1" customWidth="1"/>
    <col min="10739" max="10739" width="4.7109375" style="16" customWidth="1"/>
    <col min="10740" max="10740" width="2.28515625" style="16" customWidth="1"/>
    <col min="10741" max="10741" width="11.28515625" style="16" customWidth="1"/>
    <col min="10742" max="10742" width="17" style="16" bestFit="1" customWidth="1"/>
    <col min="10743" max="10743" width="0.7109375" style="16" customWidth="1"/>
    <col min="10744" max="10744" width="0" style="16" hidden="1" customWidth="1"/>
    <col min="10745" max="10745" width="4.7109375" style="16" customWidth="1"/>
    <col min="10746" max="10746" width="16.7109375" style="16" bestFit="1" customWidth="1"/>
    <col min="10747" max="10747" width="17.7109375" style="16" bestFit="1" customWidth="1"/>
    <col min="10748" max="10748" width="0.7109375" style="16" customWidth="1"/>
    <col min="10749" max="10749" width="0" style="16" hidden="1" customWidth="1"/>
    <col min="10750" max="10750" width="4.7109375" style="16" customWidth="1"/>
    <col min="10751" max="10751" width="16.28515625" style="16" bestFit="1" customWidth="1"/>
    <col min="10752" max="10752" width="17.7109375" style="16" bestFit="1" customWidth="1"/>
    <col min="10753" max="10753" width="0.7109375" style="16" customWidth="1"/>
    <col min="10754" max="10754" width="0" style="16" hidden="1" customWidth="1"/>
    <col min="10755" max="10755" width="4.7109375" style="16" customWidth="1"/>
    <col min="10756" max="10756" width="3.7109375" style="16" customWidth="1"/>
    <col min="10757" max="10758" width="0.28515625" style="16" customWidth="1"/>
    <col min="10759" max="10759" width="6.5703125" style="16" customWidth="1"/>
    <col min="10760" max="10760" width="9.42578125" style="16" bestFit="1" customWidth="1"/>
    <col min="10761" max="10761" width="0.28515625" style="16" customWidth="1"/>
    <col min="10762" max="10762" width="0" style="16" hidden="1" customWidth="1"/>
    <col min="10763" max="10763" width="17.7109375" style="16" bestFit="1" customWidth="1"/>
    <col min="10764" max="10764" width="0.42578125" style="16" customWidth="1"/>
    <col min="10765" max="10987" width="9.28515625" style="16"/>
    <col min="10988" max="10988" width="2.5703125" style="16" customWidth="1"/>
    <col min="10989" max="10989" width="0.28515625" style="16" customWidth="1"/>
    <col min="10990" max="10990" width="4.7109375" style="16" customWidth="1"/>
    <col min="10991" max="10991" width="15.7109375" style="16" bestFit="1" customWidth="1"/>
    <col min="10992" max="10992" width="17" style="16" bestFit="1" customWidth="1"/>
    <col min="10993" max="10993" width="1.5703125" style="16" customWidth="1"/>
    <col min="10994" max="10994" width="0" style="16" hidden="1" customWidth="1"/>
    <col min="10995" max="10995" width="4.7109375" style="16" customWidth="1"/>
    <col min="10996" max="10996" width="2.28515625" style="16" customWidth="1"/>
    <col min="10997" max="10997" width="11.28515625" style="16" customWidth="1"/>
    <col min="10998" max="10998" width="17" style="16" bestFit="1" customWidth="1"/>
    <col min="10999" max="10999" width="0.7109375" style="16" customWidth="1"/>
    <col min="11000" max="11000" width="0" style="16" hidden="1" customWidth="1"/>
    <col min="11001" max="11001" width="4.7109375" style="16" customWidth="1"/>
    <col min="11002" max="11002" width="16.7109375" style="16" bestFit="1" customWidth="1"/>
    <col min="11003" max="11003" width="17.7109375" style="16" bestFit="1" customWidth="1"/>
    <col min="11004" max="11004" width="0.7109375" style="16" customWidth="1"/>
    <col min="11005" max="11005" width="0" style="16" hidden="1" customWidth="1"/>
    <col min="11006" max="11006" width="4.7109375" style="16" customWidth="1"/>
    <col min="11007" max="11007" width="16.28515625" style="16" bestFit="1" customWidth="1"/>
    <col min="11008" max="11008" width="17.7109375" style="16" bestFit="1" customWidth="1"/>
    <col min="11009" max="11009" width="0.7109375" style="16" customWidth="1"/>
    <col min="11010" max="11010" width="0" style="16" hidden="1" customWidth="1"/>
    <col min="11011" max="11011" width="4.7109375" style="16" customWidth="1"/>
    <col min="11012" max="11012" width="3.7109375" style="16" customWidth="1"/>
    <col min="11013" max="11014" width="0.28515625" style="16" customWidth="1"/>
    <col min="11015" max="11015" width="6.5703125" style="16" customWidth="1"/>
    <col min="11016" max="11016" width="9.42578125" style="16" bestFit="1" customWidth="1"/>
    <col min="11017" max="11017" width="0.28515625" style="16" customWidth="1"/>
    <col min="11018" max="11018" width="0" style="16" hidden="1" customWidth="1"/>
    <col min="11019" max="11019" width="17.7109375" style="16" bestFit="1" customWidth="1"/>
    <col min="11020" max="11020" width="0.42578125" style="16" customWidth="1"/>
    <col min="11021" max="11243" width="9.28515625" style="16"/>
    <col min="11244" max="11244" width="2.5703125" style="16" customWidth="1"/>
    <col min="11245" max="11245" width="0.28515625" style="16" customWidth="1"/>
    <col min="11246" max="11246" width="4.7109375" style="16" customWidth="1"/>
    <col min="11247" max="11247" width="15.7109375" style="16" bestFit="1" customWidth="1"/>
    <col min="11248" max="11248" width="17" style="16" bestFit="1" customWidth="1"/>
    <col min="11249" max="11249" width="1.5703125" style="16" customWidth="1"/>
    <col min="11250" max="11250" width="0" style="16" hidden="1" customWidth="1"/>
    <col min="11251" max="11251" width="4.7109375" style="16" customWidth="1"/>
    <col min="11252" max="11252" width="2.28515625" style="16" customWidth="1"/>
    <col min="11253" max="11253" width="11.28515625" style="16" customWidth="1"/>
    <col min="11254" max="11254" width="17" style="16" bestFit="1" customWidth="1"/>
    <col min="11255" max="11255" width="0.7109375" style="16" customWidth="1"/>
    <col min="11256" max="11256" width="0" style="16" hidden="1" customWidth="1"/>
    <col min="11257" max="11257" width="4.7109375" style="16" customWidth="1"/>
    <col min="11258" max="11258" width="16.7109375" style="16" bestFit="1" customWidth="1"/>
    <col min="11259" max="11259" width="17.7109375" style="16" bestFit="1" customWidth="1"/>
    <col min="11260" max="11260" width="0.7109375" style="16" customWidth="1"/>
    <col min="11261" max="11261" width="0" style="16" hidden="1" customWidth="1"/>
    <col min="11262" max="11262" width="4.7109375" style="16" customWidth="1"/>
    <col min="11263" max="11263" width="16.28515625" style="16" bestFit="1" customWidth="1"/>
    <col min="11264" max="11264" width="17.7109375" style="16" bestFit="1" customWidth="1"/>
    <col min="11265" max="11265" width="0.7109375" style="16" customWidth="1"/>
    <col min="11266" max="11266" width="0" style="16" hidden="1" customWidth="1"/>
    <col min="11267" max="11267" width="4.7109375" style="16" customWidth="1"/>
    <col min="11268" max="11268" width="3.7109375" style="16" customWidth="1"/>
    <col min="11269" max="11270" width="0.28515625" style="16" customWidth="1"/>
    <col min="11271" max="11271" width="6.5703125" style="16" customWidth="1"/>
    <col min="11272" max="11272" width="9.42578125" style="16" bestFit="1" customWidth="1"/>
    <col min="11273" max="11273" width="0.28515625" style="16" customWidth="1"/>
    <col min="11274" max="11274" width="0" style="16" hidden="1" customWidth="1"/>
    <col min="11275" max="11275" width="17.7109375" style="16" bestFit="1" customWidth="1"/>
    <col min="11276" max="11276" width="0.42578125" style="16" customWidth="1"/>
    <col min="11277" max="11499" width="9.28515625" style="16"/>
    <col min="11500" max="11500" width="2.5703125" style="16" customWidth="1"/>
    <col min="11501" max="11501" width="0.28515625" style="16" customWidth="1"/>
    <col min="11502" max="11502" width="4.7109375" style="16" customWidth="1"/>
    <col min="11503" max="11503" width="15.7109375" style="16" bestFit="1" customWidth="1"/>
    <col min="11504" max="11504" width="17" style="16" bestFit="1" customWidth="1"/>
    <col min="11505" max="11505" width="1.5703125" style="16" customWidth="1"/>
    <col min="11506" max="11506" width="0" style="16" hidden="1" customWidth="1"/>
    <col min="11507" max="11507" width="4.7109375" style="16" customWidth="1"/>
    <col min="11508" max="11508" width="2.28515625" style="16" customWidth="1"/>
    <col min="11509" max="11509" width="11.28515625" style="16" customWidth="1"/>
    <col min="11510" max="11510" width="17" style="16" bestFit="1" customWidth="1"/>
    <col min="11511" max="11511" width="0.7109375" style="16" customWidth="1"/>
    <col min="11512" max="11512" width="0" style="16" hidden="1" customWidth="1"/>
    <col min="11513" max="11513" width="4.7109375" style="16" customWidth="1"/>
    <col min="11514" max="11514" width="16.7109375" style="16" bestFit="1" customWidth="1"/>
    <col min="11515" max="11515" width="17.7109375" style="16" bestFit="1" customWidth="1"/>
    <col min="11516" max="11516" width="0.7109375" style="16" customWidth="1"/>
    <col min="11517" max="11517" width="0" style="16" hidden="1" customWidth="1"/>
    <col min="11518" max="11518" width="4.7109375" style="16" customWidth="1"/>
    <col min="11519" max="11519" width="16.28515625" style="16" bestFit="1" customWidth="1"/>
    <col min="11520" max="11520" width="17.7109375" style="16" bestFit="1" customWidth="1"/>
    <col min="11521" max="11521" width="0.7109375" style="16" customWidth="1"/>
    <col min="11522" max="11522" width="0" style="16" hidden="1" customWidth="1"/>
    <col min="11523" max="11523" width="4.7109375" style="16" customWidth="1"/>
    <col min="11524" max="11524" width="3.7109375" style="16" customWidth="1"/>
    <col min="11525" max="11526" width="0.28515625" style="16" customWidth="1"/>
    <col min="11527" max="11527" width="6.5703125" style="16" customWidth="1"/>
    <col min="11528" max="11528" width="9.42578125" style="16" bestFit="1" customWidth="1"/>
    <col min="11529" max="11529" width="0.28515625" style="16" customWidth="1"/>
    <col min="11530" max="11530" width="0" style="16" hidden="1" customWidth="1"/>
    <col min="11531" max="11531" width="17.7109375" style="16" bestFit="1" customWidth="1"/>
    <col min="11532" max="11532" width="0.42578125" style="16" customWidth="1"/>
    <col min="11533" max="11755" width="9.28515625" style="16"/>
    <col min="11756" max="11756" width="2.5703125" style="16" customWidth="1"/>
    <col min="11757" max="11757" width="0.28515625" style="16" customWidth="1"/>
    <col min="11758" max="11758" width="4.7109375" style="16" customWidth="1"/>
    <col min="11759" max="11759" width="15.7109375" style="16" bestFit="1" customWidth="1"/>
    <col min="11760" max="11760" width="17" style="16" bestFit="1" customWidth="1"/>
    <col min="11761" max="11761" width="1.5703125" style="16" customWidth="1"/>
    <col min="11762" max="11762" width="0" style="16" hidden="1" customWidth="1"/>
    <col min="11763" max="11763" width="4.7109375" style="16" customWidth="1"/>
    <col min="11764" max="11764" width="2.28515625" style="16" customWidth="1"/>
    <col min="11765" max="11765" width="11.28515625" style="16" customWidth="1"/>
    <col min="11766" max="11766" width="17" style="16" bestFit="1" customWidth="1"/>
    <col min="11767" max="11767" width="0.7109375" style="16" customWidth="1"/>
    <col min="11768" max="11768" width="0" style="16" hidden="1" customWidth="1"/>
    <col min="11769" max="11769" width="4.7109375" style="16" customWidth="1"/>
    <col min="11770" max="11770" width="16.7109375" style="16" bestFit="1" customWidth="1"/>
    <col min="11771" max="11771" width="17.7109375" style="16" bestFit="1" customWidth="1"/>
    <col min="11772" max="11772" width="0.7109375" style="16" customWidth="1"/>
    <col min="11773" max="11773" width="0" style="16" hidden="1" customWidth="1"/>
    <col min="11774" max="11774" width="4.7109375" style="16" customWidth="1"/>
    <col min="11775" max="11775" width="16.28515625" style="16" bestFit="1" customWidth="1"/>
    <col min="11776" max="11776" width="17.7109375" style="16" bestFit="1" customWidth="1"/>
    <col min="11777" max="11777" width="0.7109375" style="16" customWidth="1"/>
    <col min="11778" max="11778" width="0" style="16" hidden="1" customWidth="1"/>
    <col min="11779" max="11779" width="4.7109375" style="16" customWidth="1"/>
    <col min="11780" max="11780" width="3.7109375" style="16" customWidth="1"/>
    <col min="11781" max="11782" width="0.28515625" style="16" customWidth="1"/>
    <col min="11783" max="11783" width="6.5703125" style="16" customWidth="1"/>
    <col min="11784" max="11784" width="9.42578125" style="16" bestFit="1" customWidth="1"/>
    <col min="11785" max="11785" width="0.28515625" style="16" customWidth="1"/>
    <col min="11786" max="11786" width="0" style="16" hidden="1" customWidth="1"/>
    <col min="11787" max="11787" width="17.7109375" style="16" bestFit="1" customWidth="1"/>
    <col min="11788" max="11788" width="0.42578125" style="16" customWidth="1"/>
    <col min="11789" max="12011" width="9.28515625" style="16"/>
    <col min="12012" max="12012" width="2.5703125" style="16" customWidth="1"/>
    <col min="12013" max="12013" width="0.28515625" style="16" customWidth="1"/>
    <col min="12014" max="12014" width="4.7109375" style="16" customWidth="1"/>
    <col min="12015" max="12015" width="15.7109375" style="16" bestFit="1" customWidth="1"/>
    <col min="12016" max="12016" width="17" style="16" bestFit="1" customWidth="1"/>
    <col min="12017" max="12017" width="1.5703125" style="16" customWidth="1"/>
    <col min="12018" max="12018" width="0" style="16" hidden="1" customWidth="1"/>
    <col min="12019" max="12019" width="4.7109375" style="16" customWidth="1"/>
    <col min="12020" max="12020" width="2.28515625" style="16" customWidth="1"/>
    <col min="12021" max="12021" width="11.28515625" style="16" customWidth="1"/>
    <col min="12022" max="12022" width="17" style="16" bestFit="1" customWidth="1"/>
    <col min="12023" max="12023" width="0.7109375" style="16" customWidth="1"/>
    <col min="12024" max="12024" width="0" style="16" hidden="1" customWidth="1"/>
    <col min="12025" max="12025" width="4.7109375" style="16" customWidth="1"/>
    <col min="12026" max="12026" width="16.7109375" style="16" bestFit="1" customWidth="1"/>
    <col min="12027" max="12027" width="17.7109375" style="16" bestFit="1" customWidth="1"/>
    <col min="12028" max="12028" width="0.7109375" style="16" customWidth="1"/>
    <col min="12029" max="12029" width="0" style="16" hidden="1" customWidth="1"/>
    <col min="12030" max="12030" width="4.7109375" style="16" customWidth="1"/>
    <col min="12031" max="12031" width="16.28515625" style="16" bestFit="1" customWidth="1"/>
    <col min="12032" max="12032" width="17.7109375" style="16" bestFit="1" customWidth="1"/>
    <col min="12033" max="12033" width="0.7109375" style="16" customWidth="1"/>
    <col min="12034" max="12034" width="0" style="16" hidden="1" customWidth="1"/>
    <col min="12035" max="12035" width="4.7109375" style="16" customWidth="1"/>
    <col min="12036" max="12036" width="3.7109375" style="16" customWidth="1"/>
    <col min="12037" max="12038" width="0.28515625" style="16" customWidth="1"/>
    <col min="12039" max="12039" width="6.5703125" style="16" customWidth="1"/>
    <col min="12040" max="12040" width="9.42578125" style="16" bestFit="1" customWidth="1"/>
    <col min="12041" max="12041" width="0.28515625" style="16" customWidth="1"/>
    <col min="12042" max="12042" width="0" style="16" hidden="1" customWidth="1"/>
    <col min="12043" max="12043" width="17.7109375" style="16" bestFit="1" customWidth="1"/>
    <col min="12044" max="12044" width="0.42578125" style="16" customWidth="1"/>
    <col min="12045" max="12267" width="9.28515625" style="16"/>
    <col min="12268" max="12268" width="2.5703125" style="16" customWidth="1"/>
    <col min="12269" max="12269" width="0.28515625" style="16" customWidth="1"/>
    <col min="12270" max="12270" width="4.7109375" style="16" customWidth="1"/>
    <col min="12271" max="12271" width="15.7109375" style="16" bestFit="1" customWidth="1"/>
    <col min="12272" max="12272" width="17" style="16" bestFit="1" customWidth="1"/>
    <col min="12273" max="12273" width="1.5703125" style="16" customWidth="1"/>
    <col min="12274" max="12274" width="0" style="16" hidden="1" customWidth="1"/>
    <col min="12275" max="12275" width="4.7109375" style="16" customWidth="1"/>
    <col min="12276" max="12276" width="2.28515625" style="16" customWidth="1"/>
    <col min="12277" max="12277" width="11.28515625" style="16" customWidth="1"/>
    <col min="12278" max="12278" width="17" style="16" bestFit="1" customWidth="1"/>
    <col min="12279" max="12279" width="0.7109375" style="16" customWidth="1"/>
    <col min="12280" max="12280" width="0" style="16" hidden="1" customWidth="1"/>
    <col min="12281" max="12281" width="4.7109375" style="16" customWidth="1"/>
    <col min="12282" max="12282" width="16.7109375" style="16" bestFit="1" customWidth="1"/>
    <col min="12283" max="12283" width="17.7109375" style="16" bestFit="1" customWidth="1"/>
    <col min="12284" max="12284" width="0.7109375" style="16" customWidth="1"/>
    <col min="12285" max="12285" width="0" style="16" hidden="1" customWidth="1"/>
    <col min="12286" max="12286" width="4.7109375" style="16" customWidth="1"/>
    <col min="12287" max="12287" width="16.28515625" style="16" bestFit="1" customWidth="1"/>
    <col min="12288" max="12288" width="17.7109375" style="16" bestFit="1" customWidth="1"/>
    <col min="12289" max="12289" width="0.7109375" style="16" customWidth="1"/>
    <col min="12290" max="12290" width="0" style="16" hidden="1" customWidth="1"/>
    <col min="12291" max="12291" width="4.7109375" style="16" customWidth="1"/>
    <col min="12292" max="12292" width="3.7109375" style="16" customWidth="1"/>
    <col min="12293" max="12294" width="0.28515625" style="16" customWidth="1"/>
    <col min="12295" max="12295" width="6.5703125" style="16" customWidth="1"/>
    <col min="12296" max="12296" width="9.42578125" style="16" bestFit="1" customWidth="1"/>
    <col min="12297" max="12297" width="0.28515625" style="16" customWidth="1"/>
    <col min="12298" max="12298" width="0" style="16" hidden="1" customWidth="1"/>
    <col min="12299" max="12299" width="17.7109375" style="16" bestFit="1" customWidth="1"/>
    <col min="12300" max="12300" width="0.42578125" style="16" customWidth="1"/>
    <col min="12301" max="12523" width="9.28515625" style="16"/>
    <col min="12524" max="12524" width="2.5703125" style="16" customWidth="1"/>
    <col min="12525" max="12525" width="0.28515625" style="16" customWidth="1"/>
    <col min="12526" max="12526" width="4.7109375" style="16" customWidth="1"/>
    <col min="12527" max="12527" width="15.7109375" style="16" bestFit="1" customWidth="1"/>
    <col min="12528" max="12528" width="17" style="16" bestFit="1" customWidth="1"/>
    <col min="12529" max="12529" width="1.5703125" style="16" customWidth="1"/>
    <col min="12530" max="12530" width="0" style="16" hidden="1" customWidth="1"/>
    <col min="12531" max="12531" width="4.7109375" style="16" customWidth="1"/>
    <col min="12532" max="12532" width="2.28515625" style="16" customWidth="1"/>
    <col min="12533" max="12533" width="11.28515625" style="16" customWidth="1"/>
    <col min="12534" max="12534" width="17" style="16" bestFit="1" customWidth="1"/>
    <col min="12535" max="12535" width="0.7109375" style="16" customWidth="1"/>
    <col min="12536" max="12536" width="0" style="16" hidden="1" customWidth="1"/>
    <col min="12537" max="12537" width="4.7109375" style="16" customWidth="1"/>
    <col min="12538" max="12538" width="16.7109375" style="16" bestFit="1" customWidth="1"/>
    <col min="12539" max="12539" width="17.7109375" style="16" bestFit="1" customWidth="1"/>
    <col min="12540" max="12540" width="0.7109375" style="16" customWidth="1"/>
    <col min="12541" max="12541" width="0" style="16" hidden="1" customWidth="1"/>
    <col min="12542" max="12542" width="4.7109375" style="16" customWidth="1"/>
    <col min="12543" max="12543" width="16.28515625" style="16" bestFit="1" customWidth="1"/>
    <col min="12544" max="12544" width="17.7109375" style="16" bestFit="1" customWidth="1"/>
    <col min="12545" max="12545" width="0.7109375" style="16" customWidth="1"/>
    <col min="12546" max="12546" width="0" style="16" hidden="1" customWidth="1"/>
    <col min="12547" max="12547" width="4.7109375" style="16" customWidth="1"/>
    <col min="12548" max="12548" width="3.7109375" style="16" customWidth="1"/>
    <col min="12549" max="12550" width="0.28515625" style="16" customWidth="1"/>
    <col min="12551" max="12551" width="6.5703125" style="16" customWidth="1"/>
    <col min="12552" max="12552" width="9.42578125" style="16" bestFit="1" customWidth="1"/>
    <col min="12553" max="12553" width="0.28515625" style="16" customWidth="1"/>
    <col min="12554" max="12554" width="0" style="16" hidden="1" customWidth="1"/>
    <col min="12555" max="12555" width="17.7109375" style="16" bestFit="1" customWidth="1"/>
    <col min="12556" max="12556" width="0.42578125" style="16" customWidth="1"/>
    <col min="12557" max="12779" width="9.28515625" style="16"/>
    <col min="12780" max="12780" width="2.5703125" style="16" customWidth="1"/>
    <col min="12781" max="12781" width="0.28515625" style="16" customWidth="1"/>
    <col min="12782" max="12782" width="4.7109375" style="16" customWidth="1"/>
    <col min="12783" max="12783" width="15.7109375" style="16" bestFit="1" customWidth="1"/>
    <col min="12784" max="12784" width="17" style="16" bestFit="1" customWidth="1"/>
    <col min="12785" max="12785" width="1.5703125" style="16" customWidth="1"/>
    <col min="12786" max="12786" width="0" style="16" hidden="1" customWidth="1"/>
    <col min="12787" max="12787" width="4.7109375" style="16" customWidth="1"/>
    <col min="12788" max="12788" width="2.28515625" style="16" customWidth="1"/>
    <col min="12789" max="12789" width="11.28515625" style="16" customWidth="1"/>
    <col min="12790" max="12790" width="17" style="16" bestFit="1" customWidth="1"/>
    <col min="12791" max="12791" width="0.7109375" style="16" customWidth="1"/>
    <col min="12792" max="12792" width="0" style="16" hidden="1" customWidth="1"/>
    <col min="12793" max="12793" width="4.7109375" style="16" customWidth="1"/>
    <col min="12794" max="12794" width="16.7109375" style="16" bestFit="1" customWidth="1"/>
    <col min="12795" max="12795" width="17.7109375" style="16" bestFit="1" customWidth="1"/>
    <col min="12796" max="12796" width="0.7109375" style="16" customWidth="1"/>
    <col min="12797" max="12797" width="0" style="16" hidden="1" customWidth="1"/>
    <col min="12798" max="12798" width="4.7109375" style="16" customWidth="1"/>
    <col min="12799" max="12799" width="16.28515625" style="16" bestFit="1" customWidth="1"/>
    <col min="12800" max="12800" width="17.7109375" style="16" bestFit="1" customWidth="1"/>
    <col min="12801" max="12801" width="0.7109375" style="16" customWidth="1"/>
    <col min="12802" max="12802" width="0" style="16" hidden="1" customWidth="1"/>
    <col min="12803" max="12803" width="4.7109375" style="16" customWidth="1"/>
    <col min="12804" max="12804" width="3.7109375" style="16" customWidth="1"/>
    <col min="12805" max="12806" width="0.28515625" style="16" customWidth="1"/>
    <col min="12807" max="12807" width="6.5703125" style="16" customWidth="1"/>
    <col min="12808" max="12808" width="9.42578125" style="16" bestFit="1" customWidth="1"/>
    <col min="12809" max="12809" width="0.28515625" style="16" customWidth="1"/>
    <col min="12810" max="12810" width="0" style="16" hidden="1" customWidth="1"/>
    <col min="12811" max="12811" width="17.7109375" style="16" bestFit="1" customWidth="1"/>
    <col min="12812" max="12812" width="0.42578125" style="16" customWidth="1"/>
    <col min="12813" max="13035" width="9.28515625" style="16"/>
    <col min="13036" max="13036" width="2.5703125" style="16" customWidth="1"/>
    <col min="13037" max="13037" width="0.28515625" style="16" customWidth="1"/>
    <col min="13038" max="13038" width="4.7109375" style="16" customWidth="1"/>
    <col min="13039" max="13039" width="15.7109375" style="16" bestFit="1" customWidth="1"/>
    <col min="13040" max="13040" width="17" style="16" bestFit="1" customWidth="1"/>
    <col min="13041" max="13041" width="1.5703125" style="16" customWidth="1"/>
    <col min="13042" max="13042" width="0" style="16" hidden="1" customWidth="1"/>
    <col min="13043" max="13043" width="4.7109375" style="16" customWidth="1"/>
    <col min="13044" max="13044" width="2.28515625" style="16" customWidth="1"/>
    <col min="13045" max="13045" width="11.28515625" style="16" customWidth="1"/>
    <col min="13046" max="13046" width="17" style="16" bestFit="1" customWidth="1"/>
    <col min="13047" max="13047" width="0.7109375" style="16" customWidth="1"/>
    <col min="13048" max="13048" width="0" style="16" hidden="1" customWidth="1"/>
    <col min="13049" max="13049" width="4.7109375" style="16" customWidth="1"/>
    <col min="13050" max="13050" width="16.7109375" style="16" bestFit="1" customWidth="1"/>
    <col min="13051" max="13051" width="17.7109375" style="16" bestFit="1" customWidth="1"/>
    <col min="13052" max="13052" width="0.7109375" style="16" customWidth="1"/>
    <col min="13053" max="13053" width="0" style="16" hidden="1" customWidth="1"/>
    <col min="13054" max="13054" width="4.7109375" style="16" customWidth="1"/>
    <col min="13055" max="13055" width="16.28515625" style="16" bestFit="1" customWidth="1"/>
    <col min="13056" max="13056" width="17.7109375" style="16" bestFit="1" customWidth="1"/>
    <col min="13057" max="13057" width="0.7109375" style="16" customWidth="1"/>
    <col min="13058" max="13058" width="0" style="16" hidden="1" customWidth="1"/>
    <col min="13059" max="13059" width="4.7109375" style="16" customWidth="1"/>
    <col min="13060" max="13060" width="3.7109375" style="16" customWidth="1"/>
    <col min="13061" max="13062" width="0.28515625" style="16" customWidth="1"/>
    <col min="13063" max="13063" width="6.5703125" style="16" customWidth="1"/>
    <col min="13064" max="13064" width="9.42578125" style="16" bestFit="1" customWidth="1"/>
    <col min="13065" max="13065" width="0.28515625" style="16" customWidth="1"/>
    <col min="13066" max="13066" width="0" style="16" hidden="1" customWidth="1"/>
    <col min="13067" max="13067" width="17.7109375" style="16" bestFit="1" customWidth="1"/>
    <col min="13068" max="13068" width="0.42578125" style="16" customWidth="1"/>
    <col min="13069" max="13291" width="9.28515625" style="16"/>
    <col min="13292" max="13292" width="2.5703125" style="16" customWidth="1"/>
    <col min="13293" max="13293" width="0.28515625" style="16" customWidth="1"/>
    <col min="13294" max="13294" width="4.7109375" style="16" customWidth="1"/>
    <col min="13295" max="13295" width="15.7109375" style="16" bestFit="1" customWidth="1"/>
    <col min="13296" max="13296" width="17" style="16" bestFit="1" customWidth="1"/>
    <col min="13297" max="13297" width="1.5703125" style="16" customWidth="1"/>
    <col min="13298" max="13298" width="0" style="16" hidden="1" customWidth="1"/>
    <col min="13299" max="13299" width="4.7109375" style="16" customWidth="1"/>
    <col min="13300" max="13300" width="2.28515625" style="16" customWidth="1"/>
    <col min="13301" max="13301" width="11.28515625" style="16" customWidth="1"/>
    <col min="13302" max="13302" width="17" style="16" bestFit="1" customWidth="1"/>
    <col min="13303" max="13303" width="0.7109375" style="16" customWidth="1"/>
    <col min="13304" max="13304" width="0" style="16" hidden="1" customWidth="1"/>
    <col min="13305" max="13305" width="4.7109375" style="16" customWidth="1"/>
    <col min="13306" max="13306" width="16.7109375" style="16" bestFit="1" customWidth="1"/>
    <col min="13307" max="13307" width="17.7109375" style="16" bestFit="1" customWidth="1"/>
    <col min="13308" max="13308" width="0.7109375" style="16" customWidth="1"/>
    <col min="13309" max="13309" width="0" style="16" hidden="1" customWidth="1"/>
    <col min="13310" max="13310" width="4.7109375" style="16" customWidth="1"/>
    <col min="13311" max="13311" width="16.28515625" style="16" bestFit="1" customWidth="1"/>
    <col min="13312" max="13312" width="17.7109375" style="16" bestFit="1" customWidth="1"/>
    <col min="13313" max="13313" width="0.7109375" style="16" customWidth="1"/>
    <col min="13314" max="13314" width="0" style="16" hidden="1" customWidth="1"/>
    <col min="13315" max="13315" width="4.7109375" style="16" customWidth="1"/>
    <col min="13316" max="13316" width="3.7109375" style="16" customWidth="1"/>
    <col min="13317" max="13318" width="0.28515625" style="16" customWidth="1"/>
    <col min="13319" max="13319" width="6.5703125" style="16" customWidth="1"/>
    <col min="13320" max="13320" width="9.42578125" style="16" bestFit="1" customWidth="1"/>
    <col min="13321" max="13321" width="0.28515625" style="16" customWidth="1"/>
    <col min="13322" max="13322" width="0" style="16" hidden="1" customWidth="1"/>
    <col min="13323" max="13323" width="17.7109375" style="16" bestFit="1" customWidth="1"/>
    <col min="13324" max="13324" width="0.42578125" style="16" customWidth="1"/>
    <col min="13325" max="13547" width="9.28515625" style="16"/>
    <col min="13548" max="13548" width="2.5703125" style="16" customWidth="1"/>
    <col min="13549" max="13549" width="0.28515625" style="16" customWidth="1"/>
    <col min="13550" max="13550" width="4.7109375" style="16" customWidth="1"/>
    <col min="13551" max="13551" width="15.7109375" style="16" bestFit="1" customWidth="1"/>
    <col min="13552" max="13552" width="17" style="16" bestFit="1" customWidth="1"/>
    <col min="13553" max="13553" width="1.5703125" style="16" customWidth="1"/>
    <col min="13554" max="13554" width="0" style="16" hidden="1" customWidth="1"/>
    <col min="13555" max="13555" width="4.7109375" style="16" customWidth="1"/>
    <col min="13556" max="13556" width="2.28515625" style="16" customWidth="1"/>
    <col min="13557" max="13557" width="11.28515625" style="16" customWidth="1"/>
    <col min="13558" max="13558" width="17" style="16" bestFit="1" customWidth="1"/>
    <col min="13559" max="13559" width="0.7109375" style="16" customWidth="1"/>
    <col min="13560" max="13560" width="0" style="16" hidden="1" customWidth="1"/>
    <col min="13561" max="13561" width="4.7109375" style="16" customWidth="1"/>
    <col min="13562" max="13562" width="16.7109375" style="16" bestFit="1" customWidth="1"/>
    <col min="13563" max="13563" width="17.7109375" style="16" bestFit="1" customWidth="1"/>
    <col min="13564" max="13564" width="0.7109375" style="16" customWidth="1"/>
    <col min="13565" max="13565" width="0" style="16" hidden="1" customWidth="1"/>
    <col min="13566" max="13566" width="4.7109375" style="16" customWidth="1"/>
    <col min="13567" max="13567" width="16.28515625" style="16" bestFit="1" customWidth="1"/>
    <col min="13568" max="13568" width="17.7109375" style="16" bestFit="1" customWidth="1"/>
    <col min="13569" max="13569" width="0.7109375" style="16" customWidth="1"/>
    <col min="13570" max="13570" width="0" style="16" hidden="1" customWidth="1"/>
    <col min="13571" max="13571" width="4.7109375" style="16" customWidth="1"/>
    <col min="13572" max="13572" width="3.7109375" style="16" customWidth="1"/>
    <col min="13573" max="13574" width="0.28515625" style="16" customWidth="1"/>
    <col min="13575" max="13575" width="6.5703125" style="16" customWidth="1"/>
    <col min="13576" max="13576" width="9.42578125" style="16" bestFit="1" customWidth="1"/>
    <col min="13577" max="13577" width="0.28515625" style="16" customWidth="1"/>
    <col min="13578" max="13578" width="0" style="16" hidden="1" customWidth="1"/>
    <col min="13579" max="13579" width="17.7109375" style="16" bestFit="1" customWidth="1"/>
    <col min="13580" max="13580" width="0.42578125" style="16" customWidth="1"/>
    <col min="13581" max="13803" width="9.28515625" style="16"/>
    <col min="13804" max="13804" width="2.5703125" style="16" customWidth="1"/>
    <col min="13805" max="13805" width="0.28515625" style="16" customWidth="1"/>
    <col min="13806" max="13806" width="4.7109375" style="16" customWidth="1"/>
    <col min="13807" max="13807" width="15.7109375" style="16" bestFit="1" customWidth="1"/>
    <col min="13808" max="13808" width="17" style="16" bestFit="1" customWidth="1"/>
    <col min="13809" max="13809" width="1.5703125" style="16" customWidth="1"/>
    <col min="13810" max="13810" width="0" style="16" hidden="1" customWidth="1"/>
    <col min="13811" max="13811" width="4.7109375" style="16" customWidth="1"/>
    <col min="13812" max="13812" width="2.28515625" style="16" customWidth="1"/>
    <col min="13813" max="13813" width="11.28515625" style="16" customWidth="1"/>
    <col min="13814" max="13814" width="17" style="16" bestFit="1" customWidth="1"/>
    <col min="13815" max="13815" width="0.7109375" style="16" customWidth="1"/>
    <col min="13816" max="13816" width="0" style="16" hidden="1" customWidth="1"/>
    <col min="13817" max="13817" width="4.7109375" style="16" customWidth="1"/>
    <col min="13818" max="13818" width="16.7109375" style="16" bestFit="1" customWidth="1"/>
    <col min="13819" max="13819" width="17.7109375" style="16" bestFit="1" customWidth="1"/>
    <col min="13820" max="13820" width="0.7109375" style="16" customWidth="1"/>
    <col min="13821" max="13821" width="0" style="16" hidden="1" customWidth="1"/>
    <col min="13822" max="13822" width="4.7109375" style="16" customWidth="1"/>
    <col min="13823" max="13823" width="16.28515625" style="16" bestFit="1" customWidth="1"/>
    <col min="13824" max="13824" width="17.7109375" style="16" bestFit="1" customWidth="1"/>
    <col min="13825" max="13825" width="0.7109375" style="16" customWidth="1"/>
    <col min="13826" max="13826" width="0" style="16" hidden="1" customWidth="1"/>
    <col min="13827" max="13827" width="4.7109375" style="16" customWidth="1"/>
    <col min="13828" max="13828" width="3.7109375" style="16" customWidth="1"/>
    <col min="13829" max="13830" width="0.28515625" style="16" customWidth="1"/>
    <col min="13831" max="13831" width="6.5703125" style="16" customWidth="1"/>
    <col min="13832" max="13832" width="9.42578125" style="16" bestFit="1" customWidth="1"/>
    <col min="13833" max="13833" width="0.28515625" style="16" customWidth="1"/>
    <col min="13834" max="13834" width="0" style="16" hidden="1" customWidth="1"/>
    <col min="13835" max="13835" width="17.7109375" style="16" bestFit="1" customWidth="1"/>
    <col min="13836" max="13836" width="0.42578125" style="16" customWidth="1"/>
    <col min="13837" max="14059" width="9.28515625" style="16"/>
    <col min="14060" max="14060" width="2.5703125" style="16" customWidth="1"/>
    <col min="14061" max="14061" width="0.28515625" style="16" customWidth="1"/>
    <col min="14062" max="14062" width="4.7109375" style="16" customWidth="1"/>
    <col min="14063" max="14063" width="15.7109375" style="16" bestFit="1" customWidth="1"/>
    <col min="14064" max="14064" width="17" style="16" bestFit="1" customWidth="1"/>
    <col min="14065" max="14065" width="1.5703125" style="16" customWidth="1"/>
    <col min="14066" max="14066" width="0" style="16" hidden="1" customWidth="1"/>
    <col min="14067" max="14067" width="4.7109375" style="16" customWidth="1"/>
    <col min="14068" max="14068" width="2.28515625" style="16" customWidth="1"/>
    <col min="14069" max="14069" width="11.28515625" style="16" customWidth="1"/>
    <col min="14070" max="14070" width="17" style="16" bestFit="1" customWidth="1"/>
    <col min="14071" max="14071" width="0.7109375" style="16" customWidth="1"/>
    <col min="14072" max="14072" width="0" style="16" hidden="1" customWidth="1"/>
    <col min="14073" max="14073" width="4.7109375" style="16" customWidth="1"/>
    <col min="14074" max="14074" width="16.7109375" style="16" bestFit="1" customWidth="1"/>
    <col min="14075" max="14075" width="17.7109375" style="16" bestFit="1" customWidth="1"/>
    <col min="14076" max="14076" width="0.7109375" style="16" customWidth="1"/>
    <col min="14077" max="14077" width="0" style="16" hidden="1" customWidth="1"/>
    <col min="14078" max="14078" width="4.7109375" style="16" customWidth="1"/>
    <col min="14079" max="14079" width="16.28515625" style="16" bestFit="1" customWidth="1"/>
    <col min="14080" max="14080" width="17.7109375" style="16" bestFit="1" customWidth="1"/>
    <col min="14081" max="14081" width="0.7109375" style="16" customWidth="1"/>
    <col min="14082" max="14082" width="0" style="16" hidden="1" customWidth="1"/>
    <col min="14083" max="14083" width="4.7109375" style="16" customWidth="1"/>
    <col min="14084" max="14084" width="3.7109375" style="16" customWidth="1"/>
    <col min="14085" max="14086" width="0.28515625" style="16" customWidth="1"/>
    <col min="14087" max="14087" width="6.5703125" style="16" customWidth="1"/>
    <col min="14088" max="14088" width="9.42578125" style="16" bestFit="1" customWidth="1"/>
    <col min="14089" max="14089" width="0.28515625" style="16" customWidth="1"/>
    <col min="14090" max="14090" width="0" style="16" hidden="1" customWidth="1"/>
    <col min="14091" max="14091" width="17.7109375" style="16" bestFit="1" customWidth="1"/>
    <col min="14092" max="14092" width="0.42578125" style="16" customWidth="1"/>
    <col min="14093" max="14315" width="9.28515625" style="16"/>
    <col min="14316" max="14316" width="2.5703125" style="16" customWidth="1"/>
    <col min="14317" max="14317" width="0.28515625" style="16" customWidth="1"/>
    <col min="14318" max="14318" width="4.7109375" style="16" customWidth="1"/>
    <col min="14319" max="14319" width="15.7109375" style="16" bestFit="1" customWidth="1"/>
    <col min="14320" max="14320" width="17" style="16" bestFit="1" customWidth="1"/>
    <col min="14321" max="14321" width="1.5703125" style="16" customWidth="1"/>
    <col min="14322" max="14322" width="0" style="16" hidden="1" customWidth="1"/>
    <col min="14323" max="14323" width="4.7109375" style="16" customWidth="1"/>
    <col min="14324" max="14324" width="2.28515625" style="16" customWidth="1"/>
    <col min="14325" max="14325" width="11.28515625" style="16" customWidth="1"/>
    <col min="14326" max="14326" width="17" style="16" bestFit="1" customWidth="1"/>
    <col min="14327" max="14327" width="0.7109375" style="16" customWidth="1"/>
    <col min="14328" max="14328" width="0" style="16" hidden="1" customWidth="1"/>
    <col min="14329" max="14329" width="4.7109375" style="16" customWidth="1"/>
    <col min="14330" max="14330" width="16.7109375" style="16" bestFit="1" customWidth="1"/>
    <col min="14331" max="14331" width="17.7109375" style="16" bestFit="1" customWidth="1"/>
    <col min="14332" max="14332" width="0.7109375" style="16" customWidth="1"/>
    <col min="14333" max="14333" width="0" style="16" hidden="1" customWidth="1"/>
    <col min="14334" max="14334" width="4.7109375" style="16" customWidth="1"/>
    <col min="14335" max="14335" width="16.28515625" style="16" bestFit="1" customWidth="1"/>
    <col min="14336" max="14336" width="17.7109375" style="16" bestFit="1" customWidth="1"/>
    <col min="14337" max="14337" width="0.7109375" style="16" customWidth="1"/>
    <col min="14338" max="14338" width="0" style="16" hidden="1" customWidth="1"/>
    <col min="14339" max="14339" width="4.7109375" style="16" customWidth="1"/>
    <col min="14340" max="14340" width="3.7109375" style="16" customWidth="1"/>
    <col min="14341" max="14342" width="0.28515625" style="16" customWidth="1"/>
    <col min="14343" max="14343" width="6.5703125" style="16" customWidth="1"/>
    <col min="14344" max="14344" width="9.42578125" style="16" bestFit="1" customWidth="1"/>
    <col min="14345" max="14345" width="0.28515625" style="16" customWidth="1"/>
    <col min="14346" max="14346" width="0" style="16" hidden="1" customWidth="1"/>
    <col min="14347" max="14347" width="17.7109375" style="16" bestFit="1" customWidth="1"/>
    <col min="14348" max="14348" width="0.42578125" style="16" customWidth="1"/>
    <col min="14349" max="14571" width="9.28515625" style="16"/>
    <col min="14572" max="14572" width="2.5703125" style="16" customWidth="1"/>
    <col min="14573" max="14573" width="0.28515625" style="16" customWidth="1"/>
    <col min="14574" max="14574" width="4.7109375" style="16" customWidth="1"/>
    <col min="14575" max="14575" width="15.7109375" style="16" bestFit="1" customWidth="1"/>
    <col min="14576" max="14576" width="17" style="16" bestFit="1" customWidth="1"/>
    <col min="14577" max="14577" width="1.5703125" style="16" customWidth="1"/>
    <col min="14578" max="14578" width="0" style="16" hidden="1" customWidth="1"/>
    <col min="14579" max="14579" width="4.7109375" style="16" customWidth="1"/>
    <col min="14580" max="14580" width="2.28515625" style="16" customWidth="1"/>
    <col min="14581" max="14581" width="11.28515625" style="16" customWidth="1"/>
    <col min="14582" max="14582" width="17" style="16" bestFit="1" customWidth="1"/>
    <col min="14583" max="14583" width="0.7109375" style="16" customWidth="1"/>
    <col min="14584" max="14584" width="0" style="16" hidden="1" customWidth="1"/>
    <col min="14585" max="14585" width="4.7109375" style="16" customWidth="1"/>
    <col min="14586" max="14586" width="16.7109375" style="16" bestFit="1" customWidth="1"/>
    <col min="14587" max="14587" width="17.7109375" style="16" bestFit="1" customWidth="1"/>
    <col min="14588" max="14588" width="0.7109375" style="16" customWidth="1"/>
    <col min="14589" max="14589" width="0" style="16" hidden="1" customWidth="1"/>
    <col min="14590" max="14590" width="4.7109375" style="16" customWidth="1"/>
    <col min="14591" max="14591" width="16.28515625" style="16" bestFit="1" customWidth="1"/>
    <col min="14592" max="14592" width="17.7109375" style="16" bestFit="1" customWidth="1"/>
    <col min="14593" max="14593" width="0.7109375" style="16" customWidth="1"/>
    <col min="14594" max="14594" width="0" style="16" hidden="1" customWidth="1"/>
    <col min="14595" max="14595" width="4.7109375" style="16" customWidth="1"/>
    <col min="14596" max="14596" width="3.7109375" style="16" customWidth="1"/>
    <col min="14597" max="14598" width="0.28515625" style="16" customWidth="1"/>
    <col min="14599" max="14599" width="6.5703125" style="16" customWidth="1"/>
    <col min="14600" max="14600" width="9.42578125" style="16" bestFit="1" customWidth="1"/>
    <col min="14601" max="14601" width="0.28515625" style="16" customWidth="1"/>
    <col min="14602" max="14602" width="0" style="16" hidden="1" customWidth="1"/>
    <col min="14603" max="14603" width="17.7109375" style="16" bestFit="1" customWidth="1"/>
    <col min="14604" max="14604" width="0.42578125" style="16" customWidth="1"/>
    <col min="14605" max="14827" width="9.28515625" style="16"/>
    <col min="14828" max="14828" width="2.5703125" style="16" customWidth="1"/>
    <col min="14829" max="14829" width="0.28515625" style="16" customWidth="1"/>
    <col min="14830" max="14830" width="4.7109375" style="16" customWidth="1"/>
    <col min="14831" max="14831" width="15.7109375" style="16" bestFit="1" customWidth="1"/>
    <col min="14832" max="14832" width="17" style="16" bestFit="1" customWidth="1"/>
    <col min="14833" max="14833" width="1.5703125" style="16" customWidth="1"/>
    <col min="14834" max="14834" width="0" style="16" hidden="1" customWidth="1"/>
    <col min="14835" max="14835" width="4.7109375" style="16" customWidth="1"/>
    <col min="14836" max="14836" width="2.28515625" style="16" customWidth="1"/>
    <col min="14837" max="14837" width="11.28515625" style="16" customWidth="1"/>
    <col min="14838" max="14838" width="17" style="16" bestFit="1" customWidth="1"/>
    <col min="14839" max="14839" width="0.7109375" style="16" customWidth="1"/>
    <col min="14840" max="14840" width="0" style="16" hidden="1" customWidth="1"/>
    <col min="14841" max="14841" width="4.7109375" style="16" customWidth="1"/>
    <col min="14842" max="14842" width="16.7109375" style="16" bestFit="1" customWidth="1"/>
    <col min="14843" max="14843" width="17.7109375" style="16" bestFit="1" customWidth="1"/>
    <col min="14844" max="14844" width="0.7109375" style="16" customWidth="1"/>
    <col min="14845" max="14845" width="0" style="16" hidden="1" customWidth="1"/>
    <col min="14846" max="14846" width="4.7109375" style="16" customWidth="1"/>
    <col min="14847" max="14847" width="16.28515625" style="16" bestFit="1" customWidth="1"/>
    <col min="14848" max="14848" width="17.7109375" style="16" bestFit="1" customWidth="1"/>
    <col min="14849" max="14849" width="0.7109375" style="16" customWidth="1"/>
    <col min="14850" max="14850" width="0" style="16" hidden="1" customWidth="1"/>
    <col min="14851" max="14851" width="4.7109375" style="16" customWidth="1"/>
    <col min="14852" max="14852" width="3.7109375" style="16" customWidth="1"/>
    <col min="14853" max="14854" width="0.28515625" style="16" customWidth="1"/>
    <col min="14855" max="14855" width="6.5703125" style="16" customWidth="1"/>
    <col min="14856" max="14856" width="9.42578125" style="16" bestFit="1" customWidth="1"/>
    <col min="14857" max="14857" width="0.28515625" style="16" customWidth="1"/>
    <col min="14858" max="14858" width="0" style="16" hidden="1" customWidth="1"/>
    <col min="14859" max="14859" width="17.7109375" style="16" bestFit="1" customWidth="1"/>
    <col min="14860" max="14860" width="0.42578125" style="16" customWidth="1"/>
    <col min="14861" max="15083" width="9.28515625" style="16"/>
    <col min="15084" max="15084" width="2.5703125" style="16" customWidth="1"/>
    <col min="15085" max="15085" width="0.28515625" style="16" customWidth="1"/>
    <col min="15086" max="15086" width="4.7109375" style="16" customWidth="1"/>
    <col min="15087" max="15087" width="15.7109375" style="16" bestFit="1" customWidth="1"/>
    <col min="15088" max="15088" width="17" style="16" bestFit="1" customWidth="1"/>
    <col min="15089" max="15089" width="1.5703125" style="16" customWidth="1"/>
    <col min="15090" max="15090" width="0" style="16" hidden="1" customWidth="1"/>
    <col min="15091" max="15091" width="4.7109375" style="16" customWidth="1"/>
    <col min="15092" max="15092" width="2.28515625" style="16" customWidth="1"/>
    <col min="15093" max="15093" width="11.28515625" style="16" customWidth="1"/>
    <col min="15094" max="15094" width="17" style="16" bestFit="1" customWidth="1"/>
    <col min="15095" max="15095" width="0.7109375" style="16" customWidth="1"/>
    <col min="15096" max="15096" width="0" style="16" hidden="1" customWidth="1"/>
    <col min="15097" max="15097" width="4.7109375" style="16" customWidth="1"/>
    <col min="15098" max="15098" width="16.7109375" style="16" bestFit="1" customWidth="1"/>
    <col min="15099" max="15099" width="17.7109375" style="16" bestFit="1" customWidth="1"/>
    <col min="15100" max="15100" width="0.7109375" style="16" customWidth="1"/>
    <col min="15101" max="15101" width="0" style="16" hidden="1" customWidth="1"/>
    <col min="15102" max="15102" width="4.7109375" style="16" customWidth="1"/>
    <col min="15103" max="15103" width="16.28515625" style="16" bestFit="1" customWidth="1"/>
    <col min="15104" max="15104" width="17.7109375" style="16" bestFit="1" customWidth="1"/>
    <col min="15105" max="15105" width="0.7109375" style="16" customWidth="1"/>
    <col min="15106" max="15106" width="0" style="16" hidden="1" customWidth="1"/>
    <col min="15107" max="15107" width="4.7109375" style="16" customWidth="1"/>
    <col min="15108" max="15108" width="3.7109375" style="16" customWidth="1"/>
    <col min="15109" max="15110" width="0.28515625" style="16" customWidth="1"/>
    <col min="15111" max="15111" width="6.5703125" style="16" customWidth="1"/>
    <col min="15112" max="15112" width="9.42578125" style="16" bestFit="1" customWidth="1"/>
    <col min="15113" max="15113" width="0.28515625" style="16" customWidth="1"/>
    <col min="15114" max="15114" width="0" style="16" hidden="1" customWidth="1"/>
    <col min="15115" max="15115" width="17.7109375" style="16" bestFit="1" customWidth="1"/>
    <col min="15116" max="15116" width="0.42578125" style="16" customWidth="1"/>
    <col min="15117" max="15339" width="9.28515625" style="16"/>
    <col min="15340" max="15340" width="2.5703125" style="16" customWidth="1"/>
    <col min="15341" max="15341" width="0.28515625" style="16" customWidth="1"/>
    <col min="15342" max="15342" width="4.7109375" style="16" customWidth="1"/>
    <col min="15343" max="15343" width="15.7109375" style="16" bestFit="1" customWidth="1"/>
    <col min="15344" max="15344" width="17" style="16" bestFit="1" customWidth="1"/>
    <col min="15345" max="15345" width="1.5703125" style="16" customWidth="1"/>
    <col min="15346" max="15346" width="0" style="16" hidden="1" customWidth="1"/>
    <col min="15347" max="15347" width="4.7109375" style="16" customWidth="1"/>
    <col min="15348" max="15348" width="2.28515625" style="16" customWidth="1"/>
    <col min="15349" max="15349" width="11.28515625" style="16" customWidth="1"/>
    <col min="15350" max="15350" width="17" style="16" bestFit="1" customWidth="1"/>
    <col min="15351" max="15351" width="0.7109375" style="16" customWidth="1"/>
    <col min="15352" max="15352" width="0" style="16" hidden="1" customWidth="1"/>
    <col min="15353" max="15353" width="4.7109375" style="16" customWidth="1"/>
    <col min="15354" max="15354" width="16.7109375" style="16" bestFit="1" customWidth="1"/>
    <col min="15355" max="15355" width="17.7109375" style="16" bestFit="1" customWidth="1"/>
    <col min="15356" max="15356" width="0.7109375" style="16" customWidth="1"/>
    <col min="15357" max="15357" width="0" style="16" hidden="1" customWidth="1"/>
    <col min="15358" max="15358" width="4.7109375" style="16" customWidth="1"/>
    <col min="15359" max="15359" width="16.28515625" style="16" bestFit="1" customWidth="1"/>
    <col min="15360" max="15360" width="17.7109375" style="16" bestFit="1" customWidth="1"/>
    <col min="15361" max="15361" width="0.7109375" style="16" customWidth="1"/>
    <col min="15362" max="15362" width="0" style="16" hidden="1" customWidth="1"/>
    <col min="15363" max="15363" width="4.7109375" style="16" customWidth="1"/>
    <col min="15364" max="15364" width="3.7109375" style="16" customWidth="1"/>
    <col min="15365" max="15366" width="0.28515625" style="16" customWidth="1"/>
    <col min="15367" max="15367" width="6.5703125" style="16" customWidth="1"/>
    <col min="15368" max="15368" width="9.42578125" style="16" bestFit="1" customWidth="1"/>
    <col min="15369" max="15369" width="0.28515625" style="16" customWidth="1"/>
    <col min="15370" max="15370" width="0" style="16" hidden="1" customWidth="1"/>
    <col min="15371" max="15371" width="17.7109375" style="16" bestFit="1" customWidth="1"/>
    <col min="15372" max="15372" width="0.42578125" style="16" customWidth="1"/>
    <col min="15373" max="15595" width="9.28515625" style="16"/>
    <col min="15596" max="15596" width="2.5703125" style="16" customWidth="1"/>
    <col min="15597" max="15597" width="0.28515625" style="16" customWidth="1"/>
    <col min="15598" max="15598" width="4.7109375" style="16" customWidth="1"/>
    <col min="15599" max="15599" width="15.7109375" style="16" bestFit="1" customWidth="1"/>
    <col min="15600" max="15600" width="17" style="16" bestFit="1" customWidth="1"/>
    <col min="15601" max="15601" width="1.5703125" style="16" customWidth="1"/>
    <col min="15602" max="15602" width="0" style="16" hidden="1" customWidth="1"/>
    <col min="15603" max="15603" width="4.7109375" style="16" customWidth="1"/>
    <col min="15604" max="15604" width="2.28515625" style="16" customWidth="1"/>
    <col min="15605" max="15605" width="11.28515625" style="16" customWidth="1"/>
    <col min="15606" max="15606" width="17" style="16" bestFit="1" customWidth="1"/>
    <col min="15607" max="15607" width="0.7109375" style="16" customWidth="1"/>
    <col min="15608" max="15608" width="0" style="16" hidden="1" customWidth="1"/>
    <col min="15609" max="15609" width="4.7109375" style="16" customWidth="1"/>
    <col min="15610" max="15610" width="16.7109375" style="16" bestFit="1" customWidth="1"/>
    <col min="15611" max="15611" width="17.7109375" style="16" bestFit="1" customWidth="1"/>
    <col min="15612" max="15612" width="0.7109375" style="16" customWidth="1"/>
    <col min="15613" max="15613" width="0" style="16" hidden="1" customWidth="1"/>
    <col min="15614" max="15614" width="4.7109375" style="16" customWidth="1"/>
    <col min="15615" max="15615" width="16.28515625" style="16" bestFit="1" customWidth="1"/>
    <col min="15616" max="15616" width="17.7109375" style="16" bestFit="1" customWidth="1"/>
    <col min="15617" max="15617" width="0.7109375" style="16" customWidth="1"/>
    <col min="15618" max="15618" width="0" style="16" hidden="1" customWidth="1"/>
    <col min="15619" max="15619" width="4.7109375" style="16" customWidth="1"/>
    <col min="15620" max="15620" width="3.7109375" style="16" customWidth="1"/>
    <col min="15621" max="15622" width="0.28515625" style="16" customWidth="1"/>
    <col min="15623" max="15623" width="6.5703125" style="16" customWidth="1"/>
    <col min="15624" max="15624" width="9.42578125" style="16" bestFit="1" customWidth="1"/>
    <col min="15625" max="15625" width="0.28515625" style="16" customWidth="1"/>
    <col min="15626" max="15626" width="0" style="16" hidden="1" customWidth="1"/>
    <col min="15627" max="15627" width="17.7109375" style="16" bestFit="1" customWidth="1"/>
    <col min="15628" max="15628" width="0.42578125" style="16" customWidth="1"/>
    <col min="15629" max="15851" width="9.28515625" style="16"/>
    <col min="15852" max="15852" width="2.5703125" style="16" customWidth="1"/>
    <col min="15853" max="15853" width="0.28515625" style="16" customWidth="1"/>
    <col min="15854" max="15854" width="4.7109375" style="16" customWidth="1"/>
    <col min="15855" max="15855" width="15.7109375" style="16" bestFit="1" customWidth="1"/>
    <col min="15856" max="15856" width="17" style="16" bestFit="1" customWidth="1"/>
    <col min="15857" max="15857" width="1.5703125" style="16" customWidth="1"/>
    <col min="15858" max="15858" width="0" style="16" hidden="1" customWidth="1"/>
    <col min="15859" max="15859" width="4.7109375" style="16" customWidth="1"/>
    <col min="15860" max="15860" width="2.28515625" style="16" customWidth="1"/>
    <col min="15861" max="15861" width="11.28515625" style="16" customWidth="1"/>
    <col min="15862" max="15862" width="17" style="16" bestFit="1" customWidth="1"/>
    <col min="15863" max="15863" width="0.7109375" style="16" customWidth="1"/>
    <col min="15864" max="15864" width="0" style="16" hidden="1" customWidth="1"/>
    <col min="15865" max="15865" width="4.7109375" style="16" customWidth="1"/>
    <col min="15866" max="15866" width="16.7109375" style="16" bestFit="1" customWidth="1"/>
    <col min="15867" max="15867" width="17.7109375" style="16" bestFit="1" customWidth="1"/>
    <col min="15868" max="15868" width="0.7109375" style="16" customWidth="1"/>
    <col min="15869" max="15869" width="0" style="16" hidden="1" customWidth="1"/>
    <col min="15870" max="15870" width="4.7109375" style="16" customWidth="1"/>
    <col min="15871" max="15871" width="16.28515625" style="16" bestFit="1" customWidth="1"/>
    <col min="15872" max="15872" width="17.7109375" style="16" bestFit="1" customWidth="1"/>
    <col min="15873" max="15873" width="0.7109375" style="16" customWidth="1"/>
    <col min="15874" max="15874" width="0" style="16" hidden="1" customWidth="1"/>
    <col min="15875" max="15875" width="4.7109375" style="16" customWidth="1"/>
    <col min="15876" max="15876" width="3.7109375" style="16" customWidth="1"/>
    <col min="15877" max="15878" width="0.28515625" style="16" customWidth="1"/>
    <col min="15879" max="15879" width="6.5703125" style="16" customWidth="1"/>
    <col min="15880" max="15880" width="9.42578125" style="16" bestFit="1" customWidth="1"/>
    <col min="15881" max="15881" width="0.28515625" style="16" customWidth="1"/>
    <col min="15882" max="15882" width="0" style="16" hidden="1" customWidth="1"/>
    <col min="15883" max="15883" width="17.7109375" style="16" bestFit="1" customWidth="1"/>
    <col min="15884" max="15884" width="0.42578125" style="16" customWidth="1"/>
    <col min="15885" max="16107" width="9.28515625" style="16"/>
    <col min="16108" max="16108" width="2.5703125" style="16" customWidth="1"/>
    <col min="16109" max="16109" width="0.28515625" style="16" customWidth="1"/>
    <col min="16110" max="16110" width="4.7109375" style="16" customWidth="1"/>
    <col min="16111" max="16111" width="15.7109375" style="16" bestFit="1" customWidth="1"/>
    <col min="16112" max="16112" width="17" style="16" bestFit="1" customWidth="1"/>
    <col min="16113" max="16113" width="1.5703125" style="16" customWidth="1"/>
    <col min="16114" max="16114" width="0" style="16" hidden="1" customWidth="1"/>
    <col min="16115" max="16115" width="4.7109375" style="16" customWidth="1"/>
    <col min="16116" max="16116" width="2.28515625" style="16" customWidth="1"/>
    <col min="16117" max="16117" width="11.28515625" style="16" customWidth="1"/>
    <col min="16118" max="16118" width="17" style="16" bestFit="1" customWidth="1"/>
    <col min="16119" max="16119" width="0.7109375" style="16" customWidth="1"/>
    <col min="16120" max="16120" width="0" style="16" hidden="1" customWidth="1"/>
    <col min="16121" max="16121" width="4.7109375" style="16" customWidth="1"/>
    <col min="16122" max="16122" width="16.7109375" style="16" bestFit="1" customWidth="1"/>
    <col min="16123" max="16123" width="17.7109375" style="16" bestFit="1" customWidth="1"/>
    <col min="16124" max="16124" width="0.7109375" style="16" customWidth="1"/>
    <col min="16125" max="16125" width="0" style="16" hidden="1" customWidth="1"/>
    <col min="16126" max="16126" width="4.7109375" style="16" customWidth="1"/>
    <col min="16127" max="16127" width="16.28515625" style="16" bestFit="1" customWidth="1"/>
    <col min="16128" max="16128" width="17.7109375" style="16" bestFit="1" customWidth="1"/>
    <col min="16129" max="16129" width="0.7109375" style="16" customWidth="1"/>
    <col min="16130" max="16130" width="0" style="16" hidden="1" customWidth="1"/>
    <col min="16131" max="16131" width="4.7109375" style="16" customWidth="1"/>
    <col min="16132" max="16132" width="3.7109375" style="16" customWidth="1"/>
    <col min="16133" max="16134" width="0.28515625" style="16" customWidth="1"/>
    <col min="16135" max="16135" width="6.5703125" style="16" customWidth="1"/>
    <col min="16136" max="16136" width="9.42578125" style="16" bestFit="1" customWidth="1"/>
    <col min="16137" max="16137" width="0.28515625" style="16" customWidth="1"/>
    <col min="16138" max="16138" width="0" style="16" hidden="1" customWidth="1"/>
    <col min="16139" max="16139" width="17.7109375" style="16" bestFit="1" customWidth="1"/>
    <col min="16140" max="16140" width="0.42578125" style="16" customWidth="1"/>
    <col min="16141" max="16363" width="9.28515625" style="16"/>
    <col min="16364" max="16374" width="9.28515625" style="16" customWidth="1"/>
    <col min="16375" max="16384" width="9.28515625" style="16"/>
  </cols>
  <sheetData>
    <row r="1" spans="1:17" ht="13.9" customHeight="1" x14ac:dyDescent="0.3">
      <c r="A1" s="39"/>
      <c r="B1" s="27"/>
      <c r="C1" s="27"/>
      <c r="D1" s="39"/>
      <c r="E1" s="27"/>
      <c r="F1" s="27"/>
      <c r="G1" s="39"/>
      <c r="H1" s="27"/>
      <c r="I1" s="27"/>
      <c r="J1" s="39"/>
      <c r="K1" s="27"/>
      <c r="L1" s="27"/>
    </row>
    <row r="2" spans="1:17" ht="13.9" customHeight="1" x14ac:dyDescent="0.45">
      <c r="A2" s="79"/>
      <c r="B2" s="79"/>
      <c r="C2" s="79"/>
      <c r="D2" s="79"/>
      <c r="E2" s="27"/>
      <c r="F2" s="31"/>
      <c r="G2" s="43"/>
      <c r="H2" s="85" t="s">
        <v>205</v>
      </c>
      <c r="I2" s="85"/>
      <c r="J2" s="85"/>
      <c r="K2" s="37"/>
      <c r="L2" s="78"/>
      <c r="M2" s="78"/>
      <c r="N2" s="78"/>
    </row>
    <row r="3" spans="1:17" ht="13.9" customHeight="1" x14ac:dyDescent="0.45">
      <c r="A3" s="79"/>
      <c r="B3" s="79"/>
      <c r="C3" s="79"/>
      <c r="D3" s="79"/>
      <c r="E3" s="30"/>
      <c r="F3" s="31"/>
      <c r="G3" s="43"/>
      <c r="H3" s="85"/>
      <c r="I3" s="85"/>
      <c r="J3" s="85"/>
      <c r="K3" s="37"/>
      <c r="L3" s="78"/>
      <c r="M3" s="78"/>
      <c r="N3" s="78"/>
    </row>
    <row r="4" spans="1:17" ht="13.9" customHeight="1" x14ac:dyDescent="0.3">
      <c r="A4" s="79"/>
      <c r="B4" s="79"/>
      <c r="C4" s="79"/>
      <c r="D4" s="79"/>
      <c r="E4" s="27"/>
      <c r="F4" s="27"/>
      <c r="G4" s="39"/>
      <c r="H4" s="38"/>
      <c r="I4" s="38"/>
      <c r="J4" s="39"/>
      <c r="K4" s="38"/>
      <c r="L4" s="27"/>
    </row>
    <row r="5" spans="1:17" ht="13.9" customHeight="1" x14ac:dyDescent="0.45">
      <c r="A5" s="39"/>
      <c r="B5" s="27"/>
      <c r="C5" s="27"/>
      <c r="D5" s="39"/>
      <c r="E5" s="27"/>
      <c r="F5" s="27"/>
      <c r="G5" s="39"/>
      <c r="H5" s="82" t="s">
        <v>204</v>
      </c>
      <c r="I5" s="82">
        <v>35</v>
      </c>
      <c r="J5" s="82"/>
      <c r="K5" s="37"/>
      <c r="L5" s="27"/>
    </row>
    <row r="6" spans="1:17" ht="13.9" customHeight="1" x14ac:dyDescent="0.45">
      <c r="A6" s="39"/>
      <c r="B6" s="27"/>
      <c r="C6" s="27"/>
      <c r="D6" s="39"/>
      <c r="E6" s="27"/>
      <c r="F6" s="27"/>
      <c r="G6" s="39"/>
      <c r="H6" s="82"/>
      <c r="I6" s="82"/>
      <c r="J6" s="82"/>
      <c r="K6" s="37"/>
      <c r="L6" s="27"/>
    </row>
    <row r="7" spans="1:17" ht="13.9" customHeight="1" x14ac:dyDescent="0.3">
      <c r="A7" s="39"/>
      <c r="B7" s="27"/>
      <c r="C7" s="27"/>
      <c r="D7" s="39"/>
      <c r="E7" s="27"/>
      <c r="F7" s="27"/>
      <c r="G7" s="39"/>
      <c r="H7" s="38"/>
      <c r="I7" s="38"/>
      <c r="J7" s="39"/>
      <c r="K7" s="38"/>
      <c r="L7" s="27"/>
    </row>
    <row r="8" spans="1:17" ht="13.9" customHeight="1" x14ac:dyDescent="0.3">
      <c r="A8" s="84"/>
      <c r="B8" s="28"/>
      <c r="C8" s="27"/>
      <c r="D8" s="39"/>
      <c r="E8" s="27"/>
      <c r="F8" s="27"/>
      <c r="G8" s="39"/>
      <c r="H8" s="83" t="s">
        <v>235</v>
      </c>
      <c r="I8" s="83"/>
      <c r="J8" s="83"/>
      <c r="K8" s="83"/>
      <c r="L8" s="27"/>
    </row>
    <row r="9" spans="1:17" ht="13.9" customHeight="1" x14ac:dyDescent="0.3">
      <c r="A9" s="84"/>
      <c r="B9" s="28"/>
      <c r="C9" s="27"/>
      <c r="D9" s="42"/>
      <c r="E9" s="28"/>
      <c r="F9" s="28"/>
      <c r="G9" s="40"/>
      <c r="H9" s="83"/>
      <c r="I9" s="83"/>
      <c r="J9" s="83"/>
      <c r="K9" s="83"/>
      <c r="L9" s="28"/>
    </row>
    <row r="10" spans="1:17" ht="13.9" customHeight="1" x14ac:dyDescent="0.3">
      <c r="A10" s="40"/>
      <c r="B10" s="28"/>
      <c r="C10" s="27"/>
      <c r="D10" s="42"/>
      <c r="E10" s="28"/>
      <c r="F10" s="28"/>
      <c r="G10" s="40"/>
      <c r="H10" s="28"/>
      <c r="I10" s="28"/>
      <c r="J10" s="40"/>
      <c r="K10" s="33"/>
      <c r="L10" s="28"/>
    </row>
    <row r="11" spans="1:17" ht="13.5" customHeight="1" x14ac:dyDescent="0.3">
      <c r="A11" s="50" t="s">
        <v>206</v>
      </c>
      <c r="B11" s="51" t="s">
        <v>199</v>
      </c>
      <c r="C11" s="52"/>
      <c r="D11" s="50" t="s">
        <v>206</v>
      </c>
      <c r="E11" s="51" t="s">
        <v>200</v>
      </c>
      <c r="F11" s="52"/>
      <c r="G11" s="50" t="s">
        <v>206</v>
      </c>
      <c r="H11" s="51" t="s">
        <v>201</v>
      </c>
      <c r="I11" s="52"/>
      <c r="J11" s="50" t="s">
        <v>206</v>
      </c>
      <c r="K11" s="51" t="s">
        <v>202</v>
      </c>
      <c r="L11" s="52"/>
      <c r="M11" s="50" t="s">
        <v>206</v>
      </c>
      <c r="N11" s="50" t="s">
        <v>203</v>
      </c>
      <c r="O11" s="53"/>
      <c r="P11" s="50" t="s">
        <v>206</v>
      </c>
      <c r="Q11" s="50" t="s">
        <v>231</v>
      </c>
    </row>
    <row r="12" spans="1:17" ht="13.5" customHeight="1" x14ac:dyDescent="0.3">
      <c r="A12" s="54"/>
      <c r="B12" s="51" t="s">
        <v>220</v>
      </c>
      <c r="C12" s="55"/>
      <c r="D12" s="54"/>
      <c r="E12" s="51" t="s">
        <v>220</v>
      </c>
      <c r="F12" s="55"/>
      <c r="G12" s="54"/>
      <c r="H12" s="51" t="s">
        <v>220</v>
      </c>
      <c r="I12" s="55"/>
      <c r="J12" s="54"/>
      <c r="K12" s="51" t="s">
        <v>220</v>
      </c>
      <c r="L12" s="55"/>
      <c r="M12" s="56"/>
      <c r="N12" s="50" t="s">
        <v>220</v>
      </c>
      <c r="O12" s="57"/>
      <c r="P12" s="56"/>
      <c r="Q12" s="50" t="s">
        <v>220</v>
      </c>
    </row>
    <row r="13" spans="1:17" ht="13.5" customHeight="1" x14ac:dyDescent="0.3">
      <c r="A13" s="54"/>
      <c r="B13" s="51" t="s">
        <v>212</v>
      </c>
      <c r="C13" s="55"/>
      <c r="D13" s="54"/>
      <c r="E13" s="51" t="s">
        <v>221</v>
      </c>
      <c r="F13" s="55"/>
      <c r="G13" s="54"/>
      <c r="H13" s="51" t="s">
        <v>222</v>
      </c>
      <c r="I13" s="55"/>
      <c r="J13" s="54"/>
      <c r="K13" s="51" t="s">
        <v>213</v>
      </c>
      <c r="L13" s="55"/>
      <c r="M13" s="56"/>
      <c r="N13" s="50" t="s">
        <v>217</v>
      </c>
      <c r="O13" s="57"/>
      <c r="P13" s="56"/>
      <c r="Q13" s="50" t="s">
        <v>232</v>
      </c>
    </row>
    <row r="14" spans="1:17" ht="15" x14ac:dyDescent="0.35">
      <c r="A14" s="88">
        <v>258</v>
      </c>
      <c r="B14" s="89" t="str">
        <f t="shared" ref="B14:B24" si="0">IF(A14&lt;&gt;"",VLOOKUP(A14,VEILGROEPEN,2,FALSE),"")</f>
        <v>Sansevieria</v>
      </c>
      <c r="C14" s="90"/>
      <c r="D14" s="91">
        <v>269</v>
      </c>
      <c r="E14" s="92" t="str">
        <f>IF(D14&lt;&gt;"",VLOOKUP(D14,VEILGROEPEN,2,FALSE),"")</f>
        <v>RFHQ Bromelia</v>
      </c>
      <c r="F14" s="90"/>
      <c r="G14" s="88">
        <v>268</v>
      </c>
      <c r="H14" s="89" t="str">
        <f>IF(G14&lt;&gt;"",VLOOKUP(G14,VEILGROEPEN,2,FALSE),"")</f>
        <v>RFHQ Roos</v>
      </c>
      <c r="I14" s="90"/>
      <c r="J14" s="88">
        <v>23</v>
      </c>
      <c r="K14" s="89" t="str">
        <f>IF(J14&lt;&gt;"",VLOOKUP(J14,VEILGROEPEN,2,FALSE),"")</f>
        <v>Vaste planten p -17</v>
      </c>
      <c r="L14" s="90"/>
      <c r="M14" s="93">
        <v>206</v>
      </c>
      <c r="N14" s="94" t="str">
        <f>IF(M14&lt;&gt;"",VLOOKUP(M14,VEILGROEPEN,2,FALSE),"")</f>
        <v>CC bloeiend k pl</v>
      </c>
      <c r="O14" s="65"/>
      <c r="P14" s="63"/>
      <c r="Q14" s="64" t="str">
        <f>IF(P14&lt;&gt;"",VLOOKUP(P14,VEILGROEPEN,2,FALSE),"")</f>
        <v/>
      </c>
    </row>
    <row r="15" spans="1:17" ht="15" x14ac:dyDescent="0.35">
      <c r="A15" s="88">
        <v>163</v>
      </c>
      <c r="B15" s="89" t="str">
        <f t="shared" si="0"/>
        <v>Cacteae</v>
      </c>
      <c r="C15" s="90"/>
      <c r="D15" s="91">
        <v>97</v>
      </c>
      <c r="E15" s="92" t="str">
        <f>IF(D15&lt;&gt;"",VLOOKUP(D15,VEILGROEPEN,2,FALSE),"")</f>
        <v>Bromelia</v>
      </c>
      <c r="F15" s="90"/>
      <c r="G15" s="88">
        <v>133</v>
      </c>
      <c r="H15" s="89" t="str">
        <f>IF(G15&lt;&gt;"",VLOOKUP(G15,VEILGROEPEN,2,FALSE),"")</f>
        <v>Roos</v>
      </c>
      <c r="I15" s="90"/>
      <c r="J15" s="95">
        <v>25</v>
      </c>
      <c r="K15" s="89" t="str">
        <f t="shared" ref="K15" si="1">IF(J15&lt;&gt;"",VLOOKUP(J15,VEILGROEPEN,2,FALSE),"")</f>
        <v>Vaste planten p 17+</v>
      </c>
      <c r="L15" s="90"/>
      <c r="M15" s="93">
        <v>208</v>
      </c>
      <c r="N15" s="94" t="str">
        <f>IF(M15&lt;&gt;"",VLOOKUP(M15,VEILGROEPEN,2,FALSE),"")</f>
        <v>CC groen k pl</v>
      </c>
      <c r="O15" s="65"/>
      <c r="P15" s="66"/>
      <c r="Q15" s="67" t="str">
        <f>IF(P15&lt;&gt;"",VLOOKUP(P15,VEILGROEPEN,2,FALSE),"")</f>
        <v/>
      </c>
    </row>
    <row r="16" spans="1:17" ht="15" x14ac:dyDescent="0.35">
      <c r="A16" s="88">
        <v>265</v>
      </c>
      <c r="B16" s="89" t="str">
        <f t="shared" si="0"/>
        <v>Succulenten</v>
      </c>
      <c r="C16" s="90"/>
      <c r="D16" s="86">
        <v>263</v>
      </c>
      <c r="E16" s="87" t="str">
        <f>IF(D16&lt;&gt;"",VLOOKUP(D16,VEILGROEPEN,2,FALSE),"")</f>
        <v xml:space="preserve">Gerbera                  </v>
      </c>
      <c r="F16" s="90"/>
      <c r="G16" s="88">
        <v>649</v>
      </c>
      <c r="H16" s="89" t="str">
        <f>IF(G16&lt;&gt;"",VLOOKUP(G16,VEILGROEPEN,2,FALSE),"")</f>
        <v>RFHQ Chrysant(kamer)</v>
      </c>
      <c r="I16" s="90"/>
      <c r="J16" s="88">
        <v>9</v>
      </c>
      <c r="K16" s="89" t="str">
        <f t="shared" ref="K16:K21" si="2">IF(J16&lt;&gt;"",VLOOKUP(J16,VEILGROEPEN,2,FALSE),"")</f>
        <v>Bomen &amp; heesters</v>
      </c>
      <c r="L16" s="90"/>
      <c r="M16" s="93">
        <v>204</v>
      </c>
      <c r="N16" s="94" t="str">
        <f t="shared" ref="N16" si="3">IF(M16&lt;&gt;"",VLOOKUP(M16,VEILGROEPEN,2,FALSE),"")</f>
        <v>CC outdoor pl</v>
      </c>
      <c r="O16" s="65"/>
      <c r="P16" s="63"/>
      <c r="Q16" s="64" t="str">
        <f>IF(P16&lt;&gt;"",VLOOKUP(P16,VEILGROEPEN,2,FALSE),"")</f>
        <v/>
      </c>
    </row>
    <row r="17" spans="1:17" ht="15" x14ac:dyDescent="0.35">
      <c r="A17" s="86">
        <v>216</v>
      </c>
      <c r="B17" s="87" t="str">
        <f t="shared" si="0"/>
        <v>Palmen</v>
      </c>
      <c r="C17" s="90"/>
      <c r="D17" s="88">
        <v>91</v>
      </c>
      <c r="E17" s="89" t="str">
        <f>IF(D17&lt;&gt;"",VLOOKUP(D17,VEILGROEPEN,2,FALSE),"")</f>
        <v xml:space="preserve">Blooming select          </v>
      </c>
      <c r="F17" s="90"/>
      <c r="G17" s="88">
        <v>103</v>
      </c>
      <c r="H17" s="89" t="str">
        <f>IF(G17&lt;&gt;"",VLOOKUP(G17,VEILGROEPEN,2,FALSE),"")</f>
        <v>Chrysant (kamer)</v>
      </c>
      <c r="I17" s="90"/>
      <c r="J17" s="88">
        <v>274</v>
      </c>
      <c r="K17" s="89" t="str">
        <f t="shared" si="2"/>
        <v>Lavendel</v>
      </c>
      <c r="L17" s="90"/>
      <c r="M17" s="93">
        <v>156</v>
      </c>
      <c r="N17" s="94" t="str">
        <f>IF(M17&lt;&gt;"",VLOOKUP(M17,VEILGROEPEN,2,FALSE),"")</f>
        <v>Arrangementen</v>
      </c>
      <c r="O17" s="65"/>
      <c r="P17" s="63"/>
      <c r="Q17" s="64" t="str">
        <f t="shared" ref="Q17:Q18" si="4">IF(P17&lt;&gt;"",VLOOKUP(P17,VEILGROEPEN,2,FALSE),"")</f>
        <v/>
      </c>
    </row>
    <row r="18" spans="1:17" ht="15" x14ac:dyDescent="0.35">
      <c r="A18" s="86">
        <v>193</v>
      </c>
      <c r="B18" s="87" t="str">
        <f t="shared" si="0"/>
        <v xml:space="preserve">Dracaena          </v>
      </c>
      <c r="C18" s="90"/>
      <c r="D18" s="88">
        <v>90</v>
      </c>
      <c r="E18" s="89" t="str">
        <f t="shared" ref="E18:E19" si="5">IF(D18&lt;&gt;"",VLOOKUP(D18,VEILGROEPEN,2,FALSE),"")</f>
        <v xml:space="preserve">Bloeiend divers       </v>
      </c>
      <c r="F18" s="90"/>
      <c r="G18" s="88">
        <v>600</v>
      </c>
      <c r="H18" s="89" t="str">
        <f>IF(G18&lt;&gt;"",VLOOKUP(G18,VEILGROEPEN,2,FALSE),"")</f>
        <v>Hydrangea p-17</v>
      </c>
      <c r="I18" s="96"/>
      <c r="J18" s="88">
        <v>233</v>
      </c>
      <c r="K18" s="89" t="str">
        <f t="shared" si="2"/>
        <v>Bol Chrysant p 17-19</v>
      </c>
      <c r="L18" s="90"/>
      <c r="M18" s="93">
        <v>696</v>
      </c>
      <c r="N18" s="94" t="str">
        <f>IF(M18&lt;&gt;"",VLOOKUP(M18,VEILGROEPEN,2,FALSE),"")</f>
        <v>1 en 2 jarigen</v>
      </c>
      <c r="O18" s="65"/>
      <c r="P18" s="63"/>
      <c r="Q18" s="64" t="str">
        <f t="shared" si="4"/>
        <v/>
      </c>
    </row>
    <row r="19" spans="1:17" ht="15" x14ac:dyDescent="0.35">
      <c r="A19" s="86">
        <v>177</v>
      </c>
      <c r="B19" s="87" t="str">
        <f t="shared" si="0"/>
        <v>Bontbladig select</v>
      </c>
      <c r="C19" s="90"/>
      <c r="D19" s="88">
        <v>136</v>
      </c>
      <c r="E19" s="89" t="str">
        <f t="shared" si="5"/>
        <v>RFHQ Phalaenopsis</v>
      </c>
      <c r="F19" s="90"/>
      <c r="G19" s="88">
        <v>601</v>
      </c>
      <c r="H19" s="89" t="str">
        <f t="shared" ref="H19:H24" si="6">IF(G19&lt;&gt;"",VLOOKUP(G19,VEILGROEPEN,2,FALSE),"")</f>
        <v>Hydrangea p 17+</v>
      </c>
      <c r="I19" s="90"/>
      <c r="J19" s="88">
        <v>234</v>
      </c>
      <c r="K19" s="89" t="str">
        <f t="shared" si="2"/>
        <v>Chrysant divers</v>
      </c>
      <c r="L19" s="90"/>
      <c r="M19" s="88">
        <v>60</v>
      </c>
      <c r="N19" s="89" t="str">
        <f t="shared" ref="N19" si="7">IF(M19&lt;&gt;"",VLOOKUP(M19,VEILGROEPEN,2,FALSE),"")</f>
        <v>Bol- &amp; knolgewassen</v>
      </c>
      <c r="O19" s="65"/>
      <c r="P19" s="63"/>
      <c r="Q19" s="64" t="str">
        <f t="shared" ref="Q19:Q22" si="8">IF(P19&lt;&gt;"",VLOOKUP(P19,VEILGROEPEN,2,FALSE),"")</f>
        <v/>
      </c>
    </row>
    <row r="20" spans="1:17" ht="15" x14ac:dyDescent="0.35">
      <c r="A20" s="86">
        <v>226</v>
      </c>
      <c r="B20" s="87" t="str">
        <f t="shared" si="0"/>
        <v>Woodplants select</v>
      </c>
      <c r="C20" s="90"/>
      <c r="D20" s="88">
        <v>267</v>
      </c>
      <c r="E20" s="89" t="str">
        <f>IF(D20&lt;&gt;"",VLOOKUP(D20,VEILGROEPEN,2,FALSE),"")</f>
        <v>RFHQ Schlumbergera &amp; Rhipsalidopsis</v>
      </c>
      <c r="F20" s="90"/>
      <c r="G20" s="88">
        <v>264</v>
      </c>
      <c r="H20" s="89" t="str">
        <f t="shared" si="6"/>
        <v>RFHQ Kalanchoe</v>
      </c>
      <c r="I20" s="90"/>
      <c r="J20" s="86">
        <v>623</v>
      </c>
      <c r="K20" s="87" t="str">
        <f t="shared" si="2"/>
        <v>Erica &amp; Calluna</v>
      </c>
      <c r="L20" s="90"/>
      <c r="M20" s="93">
        <v>41</v>
      </c>
      <c r="N20" s="94" t="str">
        <f>IF(M20&lt;&gt;"",VLOOKUP(M20,VEILGROEPEN,2,FALSE),"")</f>
        <v>Patio planten p17+</v>
      </c>
      <c r="O20" s="65"/>
      <c r="P20" s="68"/>
      <c r="Q20" s="69" t="str">
        <f t="shared" si="8"/>
        <v/>
      </c>
    </row>
    <row r="21" spans="1:17" ht="15" x14ac:dyDescent="0.35">
      <c r="A21" s="88">
        <v>162</v>
      </c>
      <c r="B21" s="89" t="str">
        <f t="shared" si="0"/>
        <v>Bonsai groep</v>
      </c>
      <c r="C21" s="90"/>
      <c r="D21" s="88">
        <v>132</v>
      </c>
      <c r="E21" s="89" t="str">
        <f>IF(D21&lt;&gt;"",VLOOKUP(D21,VEILGROEPEN,2,FALSE),"")</f>
        <v>Schlumbergera &amp; Rhipsalidopsis</v>
      </c>
      <c r="F21" s="90"/>
      <c r="G21" s="88">
        <v>109</v>
      </c>
      <c r="H21" s="89" t="str">
        <f t="shared" si="6"/>
        <v xml:space="preserve">Kalanchoe                </v>
      </c>
      <c r="I21" s="90"/>
      <c r="J21" s="88">
        <v>637</v>
      </c>
      <c r="K21" s="89" t="str">
        <f t="shared" si="2"/>
        <v>Herfstproducten</v>
      </c>
      <c r="L21" s="90"/>
      <c r="M21" s="93">
        <v>34</v>
      </c>
      <c r="N21" s="94" t="str">
        <f>IF(M21&lt;&gt;"",VLOOKUP(M21,VEILGROEPEN,2,FALSE),"")</f>
        <v>Patio planten p-17</v>
      </c>
      <c r="O21" s="65"/>
      <c r="P21" s="68"/>
      <c r="Q21" s="69" t="str">
        <f t="shared" si="8"/>
        <v/>
      </c>
    </row>
    <row r="22" spans="1:17" ht="15" x14ac:dyDescent="0.35">
      <c r="A22" s="88">
        <v>153</v>
      </c>
      <c r="B22" s="89" t="str">
        <f t="shared" si="0"/>
        <v xml:space="preserve">Green select             </v>
      </c>
      <c r="C22" s="90"/>
      <c r="D22" s="88">
        <v>144</v>
      </c>
      <c r="E22" s="89" t="str">
        <f>IF(D22&lt;&gt;"",VLOOKUP(D22,VEILGROEPEN,2,FALSE),"")</f>
        <v xml:space="preserve">Spathiphyllum            </v>
      </c>
      <c r="F22" s="90"/>
      <c r="G22" s="88">
        <v>196</v>
      </c>
      <c r="H22" s="89" t="str">
        <f t="shared" si="6"/>
        <v>Hedera</v>
      </c>
      <c r="I22" s="90"/>
      <c r="J22" s="88"/>
      <c r="K22" s="89" t="str">
        <f t="shared" ref="K22:K27" si="9">IF(J22&lt;&gt;"",VLOOKUP(J22,VEILGROEPEN,2,FALSE),"")</f>
        <v/>
      </c>
      <c r="L22" s="90"/>
      <c r="M22" s="93">
        <v>236</v>
      </c>
      <c r="N22" s="94" t="str">
        <f t="shared" ref="N22" si="10">IF(M22&lt;&gt;"",VLOOKUP(M22,VEILGROEPEN,2,FALSE),"")</f>
        <v>Decoratie materiaal</v>
      </c>
      <c r="O22" s="65"/>
      <c r="P22" s="68"/>
      <c r="Q22" s="69" t="str">
        <f t="shared" si="8"/>
        <v/>
      </c>
    </row>
    <row r="23" spans="1:17" ht="15" x14ac:dyDescent="0.35">
      <c r="A23" s="88">
        <v>149</v>
      </c>
      <c r="B23" s="89" t="str">
        <f t="shared" si="0"/>
        <v>Groene kamerplanten p-16</v>
      </c>
      <c r="C23" s="90"/>
      <c r="D23" s="88">
        <v>96</v>
      </c>
      <c r="E23" s="89" t="str">
        <f t="shared" ref="E23" si="11">IF(D23&lt;&gt;"",VLOOKUP(D23,VEILGROEPEN,2,FALSE),"")</f>
        <v xml:space="preserve">Begonia                  </v>
      </c>
      <c r="F23" s="90"/>
      <c r="G23" s="88">
        <v>195</v>
      </c>
      <c r="H23" s="89" t="str">
        <f t="shared" si="6"/>
        <v xml:space="preserve">Ficus              </v>
      </c>
      <c r="I23" s="90"/>
      <c r="J23" s="88"/>
      <c r="K23" s="89" t="str">
        <f t="shared" si="9"/>
        <v/>
      </c>
      <c r="L23" s="90"/>
      <c r="M23" s="93">
        <v>674</v>
      </c>
      <c r="N23" s="94" t="str">
        <f t="shared" ref="N23:N47" si="12">IF(M23&lt;&gt;"",VLOOKUP(M23,VEILGROEPEN,2,FALSE),"")</f>
        <v>CC A2 kwal./uitgepl</v>
      </c>
      <c r="O23" s="65"/>
      <c r="P23" s="70"/>
      <c r="Q23" s="71"/>
    </row>
    <row r="24" spans="1:17" ht="15" x14ac:dyDescent="0.35">
      <c r="A24" s="88">
        <v>266</v>
      </c>
      <c r="B24" s="89" t="str">
        <f t="shared" si="0"/>
        <v>Groene kamerplanten p 17+</v>
      </c>
      <c r="C24" s="90"/>
      <c r="D24" s="91">
        <v>260</v>
      </c>
      <c r="E24" s="92" t="str">
        <f t="shared" ref="E24:E28" si="13">IF(D24&lt;&gt;"",VLOOKUP(D24,VEILGROEPEN,2,FALSE),"")</f>
        <v>RFHQ Orchideeen</v>
      </c>
      <c r="F24" s="90"/>
      <c r="G24" s="88">
        <v>183</v>
      </c>
      <c r="H24" s="89" t="str">
        <f t="shared" si="6"/>
        <v>Cupressus (kamer)</v>
      </c>
      <c r="I24" s="90"/>
      <c r="J24" s="88"/>
      <c r="K24" s="89" t="str">
        <f t="shared" si="9"/>
        <v/>
      </c>
      <c r="L24" s="90"/>
      <c r="M24" s="93">
        <v>678</v>
      </c>
      <c r="N24" s="94" t="str">
        <f t="shared" si="12"/>
        <v>A2 kwaliteit/ uitgeplaatst tuin</v>
      </c>
      <c r="O24" s="65"/>
      <c r="P24" s="70"/>
      <c r="Q24" s="71"/>
    </row>
    <row r="25" spans="1:17" ht="15" x14ac:dyDescent="0.35">
      <c r="A25" s="88">
        <v>679</v>
      </c>
      <c r="B25" s="89" t="str">
        <f t="shared" ref="B25" si="14">IF(A25&lt;&gt;"",VLOOKUP(A25,VEILGROEPEN,2,FALSE),"")</f>
        <v>A2 kwaliteit/ uitgeplaatst groen</v>
      </c>
      <c r="C25" s="90"/>
      <c r="D25" s="88">
        <v>112</v>
      </c>
      <c r="E25" s="89" t="str">
        <f t="shared" si="13"/>
        <v>Orchideeen</v>
      </c>
      <c r="F25" s="90"/>
      <c r="G25" s="88">
        <v>227</v>
      </c>
      <c r="H25" s="89" t="str">
        <f t="shared" ref="H25:H29" si="15">IF(G25&lt;&gt;"",VLOOKUP(G25,VEILGROEPEN,2,FALSE),"")</f>
        <v xml:space="preserve">Zamioculcas              </v>
      </c>
      <c r="I25" s="90"/>
      <c r="J25" s="88"/>
      <c r="K25" s="89" t="str">
        <f t="shared" si="9"/>
        <v/>
      </c>
      <c r="L25" s="90"/>
      <c r="M25" s="97">
        <v>953</v>
      </c>
      <c r="N25" s="94" t="str">
        <f t="shared" si="12"/>
        <v>B1 kwaliteit</v>
      </c>
      <c r="O25" s="65"/>
      <c r="P25" s="68"/>
      <c r="Q25" s="69" t="str">
        <f t="shared" ref="Q25:Q41" si="16">IF(P25&lt;&gt;"",VLOOKUP(P25,VEILGROEPEN,2,FALSE),"")</f>
        <v/>
      </c>
    </row>
    <row r="26" spans="1:17" ht="15" x14ac:dyDescent="0.35">
      <c r="A26" s="95"/>
      <c r="B26" s="98" t="str">
        <f t="shared" ref="B26:B27" si="17">IF(A26&lt;&gt;"",VLOOKUP(A26,VEILGROEPEN,2,FALSE),"")</f>
        <v/>
      </c>
      <c r="C26" s="90"/>
      <c r="D26" s="88">
        <v>276</v>
      </c>
      <c r="E26" s="89" t="str">
        <f t="shared" si="13"/>
        <v>RFHQ Cyclamen</v>
      </c>
      <c r="F26" s="96"/>
      <c r="G26" s="86">
        <v>224</v>
      </c>
      <c r="H26" s="87" t="str">
        <f t="shared" si="15"/>
        <v>Varens</v>
      </c>
      <c r="I26" s="90"/>
      <c r="J26" s="88"/>
      <c r="K26" s="89" t="str">
        <f t="shared" si="9"/>
        <v/>
      </c>
      <c r="L26" s="90"/>
      <c r="M26" s="93"/>
      <c r="N26" s="94" t="str">
        <f t="shared" si="12"/>
        <v/>
      </c>
      <c r="O26" s="65"/>
      <c r="P26" s="63"/>
      <c r="Q26" s="64" t="str">
        <f>IF(P26&lt;&gt;"",VLOOKUP(P26,VEILGROEPEN,2,FALSE),"")</f>
        <v/>
      </c>
    </row>
    <row r="27" spans="1:17" ht="15" x14ac:dyDescent="0.35">
      <c r="A27" s="88"/>
      <c r="B27" s="89" t="str">
        <f t="shared" si="17"/>
        <v/>
      </c>
      <c r="C27" s="90"/>
      <c r="D27" s="88">
        <v>104</v>
      </c>
      <c r="E27" s="89" t="str">
        <f t="shared" si="13"/>
        <v xml:space="preserve">Cyclamen        </v>
      </c>
      <c r="F27" s="90"/>
      <c r="G27" s="86"/>
      <c r="H27" s="87" t="str">
        <f t="shared" si="15"/>
        <v/>
      </c>
      <c r="I27" s="90"/>
      <c r="J27" s="88"/>
      <c r="K27" s="89" t="str">
        <f t="shared" si="9"/>
        <v/>
      </c>
      <c r="L27" s="90"/>
      <c r="M27" s="93"/>
      <c r="N27" s="94" t="str">
        <f t="shared" si="12"/>
        <v/>
      </c>
      <c r="O27" s="65"/>
      <c r="P27" s="63"/>
      <c r="Q27" s="64" t="str">
        <f t="shared" si="16"/>
        <v/>
      </c>
    </row>
    <row r="28" spans="1:17" ht="15" x14ac:dyDescent="0.35">
      <c r="A28" s="88"/>
      <c r="B28" s="89" t="str">
        <f t="shared" ref="B28:B44" si="18">IF(A28&lt;&gt;"",VLOOKUP(A28,VEILGROEPEN,2,FALSE),"")</f>
        <v/>
      </c>
      <c r="C28" s="90"/>
      <c r="D28" s="88">
        <v>684</v>
      </c>
      <c r="E28" s="89" t="str">
        <f t="shared" si="13"/>
        <v>Dianthus</v>
      </c>
      <c r="F28" s="90"/>
      <c r="G28" s="86"/>
      <c r="H28" s="87" t="str">
        <f t="shared" si="15"/>
        <v/>
      </c>
      <c r="I28" s="90"/>
      <c r="J28" s="91"/>
      <c r="K28" s="92" t="str">
        <f t="shared" ref="K28:K39" si="19">IF(J28&lt;&gt;"",VLOOKUP(J28,VEILGROEPEN,2,FALSE),"")</f>
        <v/>
      </c>
      <c r="L28" s="90"/>
      <c r="M28" s="93"/>
      <c r="N28" s="94" t="str">
        <f t="shared" si="12"/>
        <v/>
      </c>
      <c r="O28" s="65"/>
      <c r="P28" s="63"/>
      <c r="Q28" s="64" t="str">
        <f t="shared" si="16"/>
        <v/>
      </c>
    </row>
    <row r="29" spans="1:17" ht="15" x14ac:dyDescent="0.35">
      <c r="A29" s="88"/>
      <c r="B29" s="89" t="str">
        <f t="shared" si="18"/>
        <v/>
      </c>
      <c r="C29" s="90"/>
      <c r="D29" s="95">
        <v>99</v>
      </c>
      <c r="E29" s="98" t="str">
        <f t="shared" ref="E29" si="20">IF(D29&lt;&gt;"",VLOOKUP(D29,VEILGROEPEN,2,FALSE),"")</f>
        <v xml:space="preserve">Campanula                </v>
      </c>
      <c r="F29" s="90"/>
      <c r="G29" s="86"/>
      <c r="H29" s="87" t="str">
        <f t="shared" si="15"/>
        <v/>
      </c>
      <c r="I29" s="90"/>
      <c r="J29" s="91"/>
      <c r="K29" s="92" t="str">
        <f t="shared" si="19"/>
        <v/>
      </c>
      <c r="L29" s="90"/>
      <c r="M29" s="93"/>
      <c r="N29" s="94" t="str">
        <f t="shared" si="12"/>
        <v/>
      </c>
      <c r="O29" s="65"/>
      <c r="P29" s="63"/>
      <c r="Q29" s="64" t="str">
        <f t="shared" si="16"/>
        <v/>
      </c>
    </row>
    <row r="30" spans="1:17" ht="15" x14ac:dyDescent="0.35">
      <c r="A30" s="88"/>
      <c r="B30" s="89" t="str">
        <f t="shared" si="18"/>
        <v/>
      </c>
      <c r="C30" s="90"/>
      <c r="D30" s="95">
        <v>113</v>
      </c>
      <c r="E30" s="98" t="str">
        <f t="shared" ref="E30" si="21">IF(D30&lt;&gt;"",VLOOKUP(D30,VEILGROEPEN,2,FALSE),"")</f>
        <v xml:space="preserve">Phalaenopsis meertak 16+      </v>
      </c>
      <c r="F30" s="90"/>
      <c r="G30" s="86"/>
      <c r="H30" s="87" t="str">
        <f t="shared" ref="H30" si="22">IF(G30&lt;&gt;"",VLOOKUP(G30,VEILGROEPEN,2,FALSE),"")</f>
        <v/>
      </c>
      <c r="I30" s="90"/>
      <c r="J30" s="91"/>
      <c r="K30" s="92" t="str">
        <f t="shared" si="19"/>
        <v/>
      </c>
      <c r="L30" s="90"/>
      <c r="M30" s="93"/>
      <c r="N30" s="94" t="str">
        <f t="shared" si="12"/>
        <v/>
      </c>
      <c r="O30" s="65"/>
      <c r="P30" s="72"/>
      <c r="Q30" s="64" t="str">
        <f t="shared" si="16"/>
        <v/>
      </c>
    </row>
    <row r="31" spans="1:17" ht="15" x14ac:dyDescent="0.35">
      <c r="A31" s="91"/>
      <c r="B31" s="92" t="str">
        <f t="shared" si="18"/>
        <v/>
      </c>
      <c r="C31" s="90"/>
      <c r="D31" s="86">
        <v>114</v>
      </c>
      <c r="E31" s="87" t="str">
        <f>IF(D31&lt;&gt;"",VLOOKUP(D31,VEILGROEPEN,2,FALSE),"")</f>
        <v>Phalaenopsis meertak -16</v>
      </c>
      <c r="F31" s="90"/>
      <c r="G31" s="88"/>
      <c r="H31" s="89" t="str">
        <f t="shared" ref="H31:H33" si="23">IF(G31&lt;&gt;"",VLOOKUP(G31,VEILGROEPEN,2,FALSE),"")</f>
        <v/>
      </c>
      <c r="I31" s="90"/>
      <c r="J31" s="91"/>
      <c r="K31" s="92" t="str">
        <f t="shared" si="19"/>
        <v/>
      </c>
      <c r="L31" s="90"/>
      <c r="M31" s="93"/>
      <c r="N31" s="94" t="str">
        <f t="shared" si="12"/>
        <v/>
      </c>
      <c r="O31" s="65"/>
      <c r="P31" s="63"/>
      <c r="Q31" s="64" t="str">
        <f t="shared" si="16"/>
        <v/>
      </c>
    </row>
    <row r="32" spans="1:17" ht="15" x14ac:dyDescent="0.35">
      <c r="A32" s="91"/>
      <c r="B32" s="92" t="str">
        <f t="shared" si="18"/>
        <v/>
      </c>
      <c r="C32" s="90"/>
      <c r="D32" s="88">
        <v>125</v>
      </c>
      <c r="E32" s="89" t="str">
        <f>IF(D32&lt;&gt;"",VLOOKUP(D32,VEILGROEPEN,2,FALSE),"")</f>
        <v xml:space="preserve">Phalaenopsis eentak   </v>
      </c>
      <c r="F32" s="90"/>
      <c r="G32" s="88"/>
      <c r="H32" s="89" t="str">
        <f t="shared" si="23"/>
        <v/>
      </c>
      <c r="I32" s="90"/>
      <c r="J32" s="91"/>
      <c r="K32" s="92" t="str">
        <f t="shared" si="19"/>
        <v/>
      </c>
      <c r="L32" s="90"/>
      <c r="M32" s="99"/>
      <c r="N32" s="100" t="str">
        <f t="shared" si="12"/>
        <v/>
      </c>
      <c r="O32" s="65"/>
      <c r="P32" s="63"/>
      <c r="Q32" s="64" t="str">
        <f t="shared" si="16"/>
        <v/>
      </c>
    </row>
    <row r="33" spans="1:17" ht="15" x14ac:dyDescent="0.35">
      <c r="A33" s="91"/>
      <c r="B33" s="92" t="str">
        <f t="shared" si="18"/>
        <v/>
      </c>
      <c r="C33" s="101"/>
      <c r="D33" s="88">
        <v>261</v>
      </c>
      <c r="E33" s="89" t="str">
        <f t="shared" ref="E33:E34" si="24">IF(D33&lt;&gt;"",VLOOKUP(D33,VEILGROEPEN,2,FALSE),"")</f>
        <v>RHFQ Anthurium</v>
      </c>
      <c r="F33" s="101"/>
      <c r="G33" s="88"/>
      <c r="H33" s="89" t="str">
        <f t="shared" si="23"/>
        <v/>
      </c>
      <c r="I33" s="101"/>
      <c r="J33" s="91"/>
      <c r="K33" s="92" t="str">
        <f t="shared" si="19"/>
        <v/>
      </c>
      <c r="L33" s="101"/>
      <c r="M33" s="99"/>
      <c r="N33" s="100" t="str">
        <f t="shared" si="12"/>
        <v/>
      </c>
      <c r="O33" s="65"/>
      <c r="P33" s="63"/>
      <c r="Q33" s="64" t="str">
        <f t="shared" si="16"/>
        <v/>
      </c>
    </row>
    <row r="34" spans="1:17" ht="15" x14ac:dyDescent="0.35">
      <c r="A34" s="91"/>
      <c r="B34" s="92" t="str">
        <f t="shared" si="18"/>
        <v/>
      </c>
      <c r="C34" s="101"/>
      <c r="D34" s="88">
        <v>93</v>
      </c>
      <c r="E34" s="89" t="str">
        <f t="shared" si="24"/>
        <v xml:space="preserve">Anthurium                </v>
      </c>
      <c r="F34" s="101"/>
      <c r="G34" s="88"/>
      <c r="H34" s="89" t="str">
        <f t="shared" ref="H34:H47" si="25">IF(G34&lt;&gt;"",VLOOKUP(G34,VEILGROEPEN,2,FALSE),"")</f>
        <v/>
      </c>
      <c r="I34" s="101"/>
      <c r="J34" s="91"/>
      <c r="K34" s="92" t="str">
        <f t="shared" si="19"/>
        <v/>
      </c>
      <c r="L34" s="101"/>
      <c r="M34" s="99"/>
      <c r="N34" s="100" t="str">
        <f t="shared" si="12"/>
        <v/>
      </c>
      <c r="O34" s="65"/>
      <c r="P34" s="63"/>
      <c r="Q34" s="64" t="str">
        <f t="shared" si="16"/>
        <v/>
      </c>
    </row>
    <row r="35" spans="1:17" ht="15" x14ac:dyDescent="0.35">
      <c r="A35" s="91"/>
      <c r="B35" s="92" t="str">
        <f t="shared" si="18"/>
        <v/>
      </c>
      <c r="C35" s="101"/>
      <c r="D35" s="88">
        <v>262</v>
      </c>
      <c r="E35" s="89" t="str">
        <f>IF(D35&lt;&gt;"",VLOOKUP(D35,VEILGROEPEN,2,FALSE),"")</f>
        <v>RFHQ Azalea</v>
      </c>
      <c r="F35" s="101"/>
      <c r="G35" s="91"/>
      <c r="H35" s="92" t="str">
        <f t="shared" si="25"/>
        <v/>
      </c>
      <c r="I35" s="101"/>
      <c r="J35" s="91"/>
      <c r="K35" s="92" t="str">
        <f t="shared" si="19"/>
        <v/>
      </c>
      <c r="L35" s="101"/>
      <c r="M35" s="99"/>
      <c r="N35" s="100" t="str">
        <f t="shared" si="12"/>
        <v/>
      </c>
      <c r="O35" s="65"/>
      <c r="P35" s="63"/>
      <c r="Q35" s="64" t="str">
        <f t="shared" si="16"/>
        <v/>
      </c>
    </row>
    <row r="36" spans="1:17" ht="15" x14ac:dyDescent="0.35">
      <c r="A36" s="91"/>
      <c r="B36" s="92" t="str">
        <f t="shared" si="18"/>
        <v/>
      </c>
      <c r="C36" s="101"/>
      <c r="D36" s="91">
        <v>95</v>
      </c>
      <c r="E36" s="92" t="str">
        <f t="shared" ref="E36:E37" si="26">IF(D36&lt;&gt;"",VLOOKUP(D36,VEILGROEPEN,2,FALSE),"")</f>
        <v xml:space="preserve">Azalea                   </v>
      </c>
      <c r="F36" s="101"/>
      <c r="G36" s="88"/>
      <c r="H36" s="89" t="str">
        <f t="shared" si="25"/>
        <v/>
      </c>
      <c r="I36" s="101"/>
      <c r="J36" s="91"/>
      <c r="K36" s="92" t="str">
        <f t="shared" si="19"/>
        <v/>
      </c>
      <c r="L36" s="101"/>
      <c r="M36" s="99"/>
      <c r="N36" s="100" t="str">
        <f t="shared" si="12"/>
        <v/>
      </c>
      <c r="O36" s="65"/>
      <c r="P36" s="63"/>
      <c r="Q36" s="64" t="str">
        <f t="shared" si="16"/>
        <v/>
      </c>
    </row>
    <row r="37" spans="1:17" ht="15" x14ac:dyDescent="0.35">
      <c r="A37" s="91"/>
      <c r="B37" s="92" t="str">
        <f t="shared" si="18"/>
        <v/>
      </c>
      <c r="C37" s="101"/>
      <c r="D37" s="91">
        <v>676</v>
      </c>
      <c r="E37" s="92" t="str">
        <f t="shared" si="26"/>
        <v>A2 kwaliteit/ uitgeplaatst bloeiend</v>
      </c>
      <c r="F37" s="101"/>
      <c r="G37" s="91"/>
      <c r="H37" s="92" t="str">
        <f t="shared" si="25"/>
        <v/>
      </c>
      <c r="I37" s="101"/>
      <c r="J37" s="91"/>
      <c r="K37" s="92" t="str">
        <f t="shared" si="19"/>
        <v/>
      </c>
      <c r="L37" s="101"/>
      <c r="M37" s="99"/>
      <c r="N37" s="100" t="str">
        <f t="shared" si="12"/>
        <v/>
      </c>
      <c r="O37" s="35"/>
      <c r="P37" s="44"/>
      <c r="Q37" s="34" t="str">
        <f t="shared" si="16"/>
        <v/>
      </c>
    </row>
    <row r="38" spans="1:17" ht="15" x14ac:dyDescent="0.35">
      <c r="A38" s="17"/>
      <c r="B38" s="15"/>
      <c r="C38" s="36"/>
      <c r="D38" s="17"/>
      <c r="E38" s="15"/>
      <c r="F38" s="36"/>
      <c r="G38" s="17"/>
      <c r="H38" s="15"/>
      <c r="I38" s="36"/>
      <c r="J38" s="44"/>
      <c r="K38" s="34" t="str">
        <f>IF(J38&lt;&gt;"",VLOOKUP(J38,VEILGROEPEN,2,FALSE),"")</f>
        <v/>
      </c>
      <c r="L38" s="36"/>
      <c r="M38" s="44"/>
      <c r="N38" s="34" t="str">
        <f t="shared" si="12"/>
        <v/>
      </c>
      <c r="O38" s="35"/>
      <c r="P38" s="44"/>
      <c r="Q38" s="34" t="str">
        <f t="shared" si="16"/>
        <v/>
      </c>
    </row>
    <row r="39" spans="1:17" ht="15" x14ac:dyDescent="0.35">
      <c r="A39" s="102"/>
      <c r="B39" s="103"/>
      <c r="C39" s="36"/>
      <c r="D39" s="59"/>
      <c r="E39" s="60" t="str">
        <f t="shared" ref="E39:E44" si="27">IF(D39&lt;&gt;"",VLOOKUP(D39,VEILGROEPEN,2,FALSE),"")</f>
        <v/>
      </c>
      <c r="F39" s="36"/>
      <c r="G39" s="59"/>
      <c r="H39" s="60" t="str">
        <f t="shared" si="25"/>
        <v/>
      </c>
      <c r="I39" s="36"/>
      <c r="J39" s="59"/>
      <c r="K39" s="60" t="str">
        <f t="shared" si="19"/>
        <v/>
      </c>
      <c r="L39" s="36"/>
      <c r="O39" s="35"/>
      <c r="P39" s="61"/>
      <c r="Q39" s="35" t="str">
        <f t="shared" si="16"/>
        <v/>
      </c>
    </row>
    <row r="40" spans="1:17" ht="15" x14ac:dyDescent="0.35">
      <c r="A40" s="102"/>
      <c r="B40" s="103" t="str">
        <f t="shared" si="18"/>
        <v/>
      </c>
      <c r="C40" s="36"/>
      <c r="D40" s="59"/>
      <c r="E40" s="60" t="str">
        <f t="shared" si="27"/>
        <v/>
      </c>
      <c r="F40" s="36"/>
      <c r="G40" s="59"/>
      <c r="H40" s="60" t="str">
        <f t="shared" si="25"/>
        <v/>
      </c>
      <c r="I40" s="36"/>
      <c r="J40" s="59"/>
      <c r="K40" s="60" t="str">
        <f t="shared" ref="K40:K45" si="28">IF(J40&lt;&gt;"",VLOOKUP(J40,VEILGROEPEN,2,FALSE),"")</f>
        <v/>
      </c>
      <c r="L40" s="36"/>
      <c r="M40" s="61"/>
      <c r="N40" s="35" t="str">
        <f t="shared" si="12"/>
        <v/>
      </c>
      <c r="O40" s="35"/>
      <c r="P40" s="61"/>
      <c r="Q40" s="35" t="str">
        <f t="shared" si="16"/>
        <v/>
      </c>
    </row>
    <row r="41" spans="1:17" ht="15" x14ac:dyDescent="0.35">
      <c r="A41" s="59"/>
      <c r="B41" s="60" t="str">
        <f t="shared" si="18"/>
        <v/>
      </c>
      <c r="C41" s="36"/>
      <c r="D41" s="59"/>
      <c r="E41" s="60" t="str">
        <f t="shared" si="27"/>
        <v/>
      </c>
      <c r="F41" s="36"/>
      <c r="G41" s="59"/>
      <c r="H41" s="60" t="str">
        <f t="shared" si="25"/>
        <v/>
      </c>
      <c r="I41" s="36"/>
      <c r="J41" s="59"/>
      <c r="K41" s="60" t="str">
        <f t="shared" si="28"/>
        <v/>
      </c>
      <c r="L41" s="36"/>
      <c r="M41" s="61"/>
      <c r="N41" s="35" t="str">
        <f t="shared" si="12"/>
        <v/>
      </c>
      <c r="O41" s="35"/>
      <c r="P41" s="61"/>
      <c r="Q41" s="35" t="str">
        <f t="shared" si="16"/>
        <v/>
      </c>
    </row>
    <row r="42" spans="1:17" ht="15" x14ac:dyDescent="0.35">
      <c r="A42" s="59"/>
      <c r="B42" s="60" t="str">
        <f t="shared" si="18"/>
        <v/>
      </c>
      <c r="C42" s="36"/>
      <c r="D42" s="59"/>
      <c r="E42" s="60" t="str">
        <f t="shared" si="27"/>
        <v/>
      </c>
      <c r="F42" s="36"/>
      <c r="G42" s="59"/>
      <c r="H42" s="60" t="str">
        <f t="shared" si="25"/>
        <v/>
      </c>
      <c r="I42" s="36"/>
      <c r="J42" s="59"/>
      <c r="K42" s="60" t="str">
        <f t="shared" si="28"/>
        <v/>
      </c>
      <c r="L42" s="36"/>
      <c r="M42" s="61"/>
      <c r="N42" s="35" t="str">
        <f t="shared" si="12"/>
        <v/>
      </c>
      <c r="O42" s="35"/>
      <c r="P42" s="61"/>
      <c r="Q42" s="35" t="str">
        <f t="shared" ref="Q42:Q44" si="29">IF(P42&lt;&gt;"",VLOOKUP(P42,VEILGROEPEN,2,FALSE),"")</f>
        <v/>
      </c>
    </row>
    <row r="43" spans="1:17" ht="15" x14ac:dyDescent="0.35">
      <c r="A43" s="59"/>
      <c r="B43" s="60" t="str">
        <f t="shared" si="18"/>
        <v/>
      </c>
      <c r="C43" s="36"/>
      <c r="D43" s="59"/>
      <c r="E43" s="60" t="str">
        <f t="shared" si="27"/>
        <v/>
      </c>
      <c r="F43" s="36"/>
      <c r="G43" s="59"/>
      <c r="H43" s="60" t="str">
        <f t="shared" si="25"/>
        <v/>
      </c>
      <c r="I43" s="36"/>
      <c r="J43" s="59"/>
      <c r="K43" s="60" t="str">
        <f t="shared" si="28"/>
        <v/>
      </c>
      <c r="L43" s="36"/>
      <c r="M43" s="61"/>
      <c r="N43" s="35" t="str">
        <f t="shared" si="12"/>
        <v/>
      </c>
      <c r="O43" s="35"/>
      <c r="P43" s="61"/>
      <c r="Q43" s="35" t="str">
        <f>IF(P43&lt;&gt;"",VLOOKUP(P43,VEILGROEPEN,2,FALSE),"")</f>
        <v/>
      </c>
    </row>
    <row r="44" spans="1:17" ht="15" x14ac:dyDescent="0.35">
      <c r="A44" s="59"/>
      <c r="B44" s="60" t="str">
        <f t="shared" si="18"/>
        <v/>
      </c>
      <c r="C44" s="36"/>
      <c r="D44" s="59"/>
      <c r="E44" s="60" t="str">
        <f t="shared" si="27"/>
        <v/>
      </c>
      <c r="F44" s="36"/>
      <c r="G44" s="59"/>
      <c r="H44" s="60" t="str">
        <f t="shared" si="25"/>
        <v/>
      </c>
      <c r="I44" s="36"/>
      <c r="J44" s="59"/>
      <c r="K44" s="60" t="str">
        <f t="shared" si="28"/>
        <v/>
      </c>
      <c r="L44" s="36"/>
      <c r="M44" s="61"/>
      <c r="N44" s="35" t="str">
        <f t="shared" si="12"/>
        <v/>
      </c>
      <c r="O44" s="35"/>
      <c r="P44" s="61"/>
      <c r="Q44" s="35" t="str">
        <f t="shared" si="29"/>
        <v/>
      </c>
    </row>
    <row r="45" spans="1:17" ht="15" x14ac:dyDescent="0.35">
      <c r="A45" s="59"/>
      <c r="B45" s="60"/>
      <c r="C45" s="36"/>
      <c r="D45" s="59"/>
      <c r="E45" s="60" t="str">
        <f t="shared" ref="E45" si="30">IF(D45&lt;&gt;"",VLOOKUP(D45,VEILGROEPEN,2,FALSE),"")</f>
        <v/>
      </c>
      <c r="F45" s="36"/>
      <c r="G45" s="59"/>
      <c r="H45" s="60" t="str">
        <f t="shared" si="25"/>
        <v/>
      </c>
      <c r="I45" s="36"/>
      <c r="J45" s="59"/>
      <c r="K45" s="60" t="str">
        <f t="shared" si="28"/>
        <v/>
      </c>
      <c r="L45" s="36"/>
      <c r="M45" s="61"/>
      <c r="N45" s="35" t="str">
        <f t="shared" si="12"/>
        <v/>
      </c>
      <c r="O45" s="35"/>
      <c r="P45" s="61"/>
      <c r="Q45" s="35"/>
    </row>
    <row r="46" spans="1:17" ht="15" x14ac:dyDescent="0.35">
      <c r="A46" s="59"/>
      <c r="B46" s="60"/>
      <c r="C46" s="35"/>
      <c r="D46" s="59"/>
      <c r="E46" s="60"/>
      <c r="F46" s="35"/>
      <c r="G46" s="59"/>
      <c r="H46" s="60" t="str">
        <f t="shared" si="25"/>
        <v/>
      </c>
      <c r="I46" s="36"/>
      <c r="J46" s="59"/>
      <c r="K46" s="60"/>
      <c r="L46" s="36"/>
      <c r="M46" s="61"/>
      <c r="N46" s="35" t="str">
        <f t="shared" si="12"/>
        <v/>
      </c>
      <c r="O46" s="35"/>
      <c r="P46" s="61"/>
      <c r="Q46" s="35"/>
    </row>
    <row r="47" spans="1:17" ht="15" x14ac:dyDescent="0.35">
      <c r="A47" s="59"/>
      <c r="B47" s="60"/>
      <c r="C47" s="35"/>
      <c r="D47" s="59"/>
      <c r="E47" s="60"/>
      <c r="F47" s="35"/>
      <c r="G47" s="59"/>
      <c r="H47" s="60" t="str">
        <f t="shared" si="25"/>
        <v/>
      </c>
      <c r="I47" s="36"/>
      <c r="J47" s="59"/>
      <c r="K47" s="60"/>
      <c r="L47" s="36"/>
      <c r="M47" s="61"/>
      <c r="N47" s="35" t="str">
        <f t="shared" si="12"/>
        <v/>
      </c>
      <c r="O47" s="35"/>
      <c r="P47" s="61"/>
      <c r="Q47" s="35"/>
    </row>
    <row r="48" spans="1:17" ht="15" x14ac:dyDescent="0.35">
      <c r="A48" s="59"/>
      <c r="B48" s="60"/>
      <c r="C48" s="35"/>
      <c r="D48" s="59"/>
      <c r="E48" s="60"/>
      <c r="F48" s="35"/>
      <c r="G48" s="59"/>
      <c r="H48" s="60" t="str">
        <f t="shared" ref="H48" si="31">IF(G48&lt;&gt;"",VLOOKUP(G48,VEILGROEPEN,2,FALSE),"")</f>
        <v/>
      </c>
      <c r="I48" s="36"/>
      <c r="J48" s="59"/>
      <c r="K48" s="60"/>
      <c r="L48" s="36"/>
      <c r="M48" s="61"/>
      <c r="N48" s="35"/>
      <c r="O48" s="35"/>
      <c r="P48" s="61"/>
      <c r="Q48" s="35"/>
    </row>
    <row r="49" spans="1:17" ht="15" x14ac:dyDescent="0.35">
      <c r="A49" s="59"/>
      <c r="B49" s="60"/>
      <c r="C49" s="35"/>
      <c r="D49" s="59"/>
      <c r="E49" s="60"/>
      <c r="F49" s="35"/>
      <c r="G49" s="59"/>
      <c r="H49" s="60"/>
      <c r="I49" s="36"/>
      <c r="J49" s="59"/>
      <c r="K49" s="60"/>
      <c r="L49" s="36"/>
      <c r="M49" s="61"/>
      <c r="N49" s="35"/>
      <c r="O49" s="35"/>
      <c r="P49" s="61"/>
      <c r="Q49" s="35"/>
    </row>
    <row r="50" spans="1:17" ht="15" x14ac:dyDescent="0.35">
      <c r="A50" s="59"/>
      <c r="B50" s="60"/>
      <c r="C50" s="35"/>
      <c r="D50" s="59"/>
      <c r="E50" s="60"/>
      <c r="F50" s="35"/>
      <c r="G50" s="59"/>
      <c r="H50" s="60"/>
      <c r="I50" s="36"/>
      <c r="L50" s="36"/>
      <c r="M50" s="61"/>
      <c r="N50" s="35"/>
      <c r="O50" s="35"/>
      <c r="P50" s="61"/>
      <c r="Q50" s="35"/>
    </row>
    <row r="51" spans="1:17" ht="15" x14ac:dyDescent="0.35">
      <c r="A51" s="59"/>
      <c r="B51" s="60"/>
      <c r="C51" s="35"/>
      <c r="D51" s="59"/>
      <c r="E51" s="60"/>
      <c r="F51" s="35"/>
      <c r="G51" s="59"/>
      <c r="H51" s="60"/>
      <c r="I51" s="36"/>
      <c r="L51" s="36"/>
      <c r="M51" s="61"/>
      <c r="N51" s="35"/>
      <c r="O51" s="35"/>
      <c r="P51" s="61"/>
      <c r="Q51" s="35"/>
    </row>
    <row r="52" spans="1:17" ht="15" x14ac:dyDescent="0.35">
      <c r="A52" s="59"/>
      <c r="B52" s="60"/>
      <c r="C52" s="35"/>
      <c r="D52" s="59"/>
      <c r="E52" s="60"/>
      <c r="F52" s="35"/>
      <c r="G52" s="59"/>
      <c r="H52" s="60"/>
      <c r="I52" s="36"/>
      <c r="L52" s="36"/>
      <c r="M52" s="61"/>
      <c r="N52" s="35"/>
      <c r="O52" s="35"/>
      <c r="P52" s="61"/>
      <c r="Q52" s="35"/>
    </row>
    <row r="53" spans="1:17" ht="15" x14ac:dyDescent="0.35">
      <c r="C53" s="35"/>
      <c r="D53" s="59"/>
      <c r="E53" s="60"/>
      <c r="F53" s="35"/>
      <c r="G53" s="59"/>
      <c r="H53" s="60"/>
      <c r="I53" s="36"/>
      <c r="L53" s="36"/>
      <c r="M53" s="61"/>
      <c r="N53" s="35"/>
      <c r="O53" s="35"/>
      <c r="P53" s="61"/>
      <c r="Q53" s="35"/>
    </row>
    <row r="54" spans="1:17" ht="15" x14ac:dyDescent="0.35">
      <c r="C54" s="35"/>
      <c r="D54" s="59"/>
      <c r="E54" s="60"/>
      <c r="F54" s="35"/>
      <c r="G54" s="59"/>
      <c r="H54" s="60"/>
      <c r="I54" s="36"/>
      <c r="L54" s="36"/>
      <c r="O54" s="35"/>
      <c r="P54" s="61"/>
      <c r="Q54" s="35"/>
    </row>
    <row r="55" spans="1:17" ht="15" x14ac:dyDescent="0.35">
      <c r="G55" s="59"/>
      <c r="H55" s="60"/>
      <c r="P55" s="61"/>
      <c r="Q55" s="35"/>
    </row>
    <row r="56" spans="1:17" ht="15" x14ac:dyDescent="0.35">
      <c r="G56" s="59"/>
      <c r="H56" s="60"/>
      <c r="P56" s="61"/>
      <c r="Q56" s="35"/>
    </row>
    <row r="57" spans="1:17" ht="15" x14ac:dyDescent="0.35">
      <c r="G57" s="59"/>
      <c r="H57" s="60"/>
      <c r="P57" s="61"/>
      <c r="Q57" s="35"/>
    </row>
    <row r="58" spans="1:17" x14ac:dyDescent="0.3">
      <c r="P58" s="16"/>
    </row>
  </sheetData>
  <mergeCells count="7">
    <mergeCell ref="L2:N3"/>
    <mergeCell ref="A2:D4"/>
    <mergeCell ref="A8:A9"/>
    <mergeCell ref="H5:H6"/>
    <mergeCell ref="H2:J3"/>
    <mergeCell ref="I5:J6"/>
    <mergeCell ref="H8:K9"/>
  </mergeCells>
  <pageMargins left="0.23622047244094491" right="0.23622047244094491" top="0.35433070866141736" bottom="0.35433070866141736" header="0.31496062992125984" footer="0.31496062992125984"/>
  <pageSetup paperSize="9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ACC7379DA8E34785F130FF049A0B6F" ma:contentTypeVersion="18" ma:contentTypeDescription="Een nieuw document maken." ma:contentTypeScope="" ma:versionID="f7cbada28000a8e4ceed43ab644c5bb9">
  <xsd:schema xmlns:xsd="http://www.w3.org/2001/XMLSchema" xmlns:xs="http://www.w3.org/2001/XMLSchema" xmlns:p="http://schemas.microsoft.com/office/2006/metadata/properties" xmlns:ns2="ceef9587-679a-470c-9fc0-492aef460e56" xmlns:ns3="1db36afb-eb26-4afb-9291-df2d35b3d836" xmlns:ns4="fc1fad1f-0bc5-44f4-bc8c-a9be6cbc33a3" targetNamespace="http://schemas.microsoft.com/office/2006/metadata/properties" ma:root="true" ma:fieldsID="0f3eb75cdcd13dc438d52d35ddd9e8a5" ns2:_="" ns3:_="" ns4:_="">
    <xsd:import namespace="ceef9587-679a-470c-9fc0-492aef460e56"/>
    <xsd:import namespace="1db36afb-eb26-4afb-9291-df2d35b3d836"/>
    <xsd:import namespace="fc1fad1f-0bc5-44f4-bc8c-a9be6cbc33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datum_x003a_" minOccurs="0"/>
                <xsd:element ref="ns2:Gebrui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f9587-679a-470c-9fc0-492aef460e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datum_x003a_" ma:index="16" nillable="true" ma:displayName="datum:" ma:format="DateOnly" ma:internalName="datum_x003a_">
      <xsd:simpleType>
        <xsd:restriction base="dms:DateTime"/>
      </xsd:simpleType>
    </xsd:element>
    <xsd:element name="Gebruiken" ma:index="17" nillable="true" ma:displayName="Gebruiken" ma:default="0" ma:format="Dropdown" ma:internalName="Gebruiken">
      <xsd:simpleType>
        <xsd:restriction base="dms:Boolean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7c632a9b-1e71-49d0-94c4-e36fdb4cf0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36afb-eb26-4afb-9291-df2d35b3d83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fad1f-0bc5-44f4-bc8c-a9be6cbc33a3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efc61102-2435-4800-a0e7-3558dacb0126}" ma:internalName="TaxCatchAll" ma:showField="CatchAllData" ma:web="fc1fad1f-0bc5-44f4-bc8c-a9be6cbc33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ebruiken xmlns="ceef9587-679a-470c-9fc0-492aef460e56">false</Gebruiken>
    <lcf76f155ced4ddcb4097134ff3c332f xmlns="ceef9587-679a-470c-9fc0-492aef460e56">
      <Terms xmlns="http://schemas.microsoft.com/office/infopath/2007/PartnerControls"/>
    </lcf76f155ced4ddcb4097134ff3c332f>
    <TaxCatchAll xmlns="fc1fad1f-0bc5-44f4-bc8c-a9be6cbc33a3" xsi:nil="true"/>
    <datum_x003a_ xmlns="ceef9587-679a-470c-9fc0-492aef460e56" xsi:nil="true"/>
  </documentManagement>
</p:properties>
</file>

<file path=customXml/itemProps1.xml><?xml version="1.0" encoding="utf-8"?>
<ds:datastoreItem xmlns:ds="http://schemas.openxmlformats.org/officeDocument/2006/customXml" ds:itemID="{D6FF8E66-51C1-4EDE-92A0-3F6C680AC6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32179B-7473-4E8E-91E3-6CC9F6747E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ef9587-679a-470c-9fc0-492aef460e56"/>
    <ds:schemaRef ds:uri="1db36afb-eb26-4afb-9291-df2d35b3d836"/>
    <ds:schemaRef ds:uri="fc1fad1f-0bc5-44f4-bc8c-a9be6cbc3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1CBB40-905B-48A9-A0A1-FD1F525F63F5}">
  <ds:schemaRefs>
    <ds:schemaRef ds:uri="http://purl.org/dc/elements/1.1/"/>
    <ds:schemaRef ds:uri="1db36afb-eb26-4afb-9291-df2d35b3d836"/>
    <ds:schemaRef ds:uri="http://purl.org/dc/terms/"/>
    <ds:schemaRef ds:uri="ceef9587-679a-470c-9fc0-492aef460e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c1fad1f-0bc5-44f4-bc8c-a9be6cbc33a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Vertaald veilschema</vt:lpstr>
      <vt:lpstr>Bron veilgroepenoverzicht</vt:lpstr>
      <vt:lpstr>Nederlandstalig veilschema</vt:lpstr>
      <vt:lpstr>'Nederlandstalig veilschema'!Afdrukbereik</vt:lpstr>
      <vt:lpstr>'Vertaald veilschema'!Afdrukbereik</vt:lpstr>
      <vt:lpstr>VEILGROEPEN</vt:lpstr>
    </vt:vector>
  </TitlesOfParts>
  <Manager/>
  <Company>FloraHolland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Koole, Simone</dc:creator>
  <cp:keywords/>
  <dc:description/>
  <cp:lastModifiedBy>Baks, Frank</cp:lastModifiedBy>
  <cp:revision/>
  <cp:lastPrinted>2025-08-20T06:42:02Z</cp:lastPrinted>
  <dcterms:created xsi:type="dcterms:W3CDTF">2014-01-20T14:03:43Z</dcterms:created>
  <dcterms:modified xsi:type="dcterms:W3CDTF">2025-08-20T06:42:31Z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0x010100DFACC7379DA8E34785F130FF049A0B6F</vt:lpwstr>
  </property>
  <property fmtid="{D5CDD505-2E9C-101B-9397-08002B2CF9AE}" pid="3" name="MediaServiceImageTags">
    <vt:lpwstr/>
  </property>
</Properties>
</file>